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an\Desktop\Saskia Wilmsen\Anhang Springer-Verlag\Anhang II\Wahlversuche mit Bombus terrestris\3 Positionspräferenzen\"/>
    </mc:Choice>
  </mc:AlternateContent>
  <bookViews>
    <workbookView xWindow="240" yWindow="60" windowWidth="20115" windowHeight="8010" tabRatio="902" firstSheet="2" activeTab="7"/>
  </bookViews>
  <sheets>
    <sheet name="Vertikal K,GG,FG,G Summe" sheetId="1" r:id="rId1"/>
    <sheet name="Horizontal K,GG,FG,G Summe" sheetId="2" r:id="rId2"/>
    <sheet name="Gegen Licht K,GG,FG,G Summe" sheetId="3" r:id="rId3"/>
    <sheet name="In Licht K,GG,FG,G Summe" sheetId="5" r:id="rId4"/>
    <sheet name="Vertikal K,GG,FG,G Erstr." sheetId="4" r:id="rId5"/>
    <sheet name="Horizontal K,GG,FG,G Erstr." sheetId="6" r:id="rId6"/>
    <sheet name="Gegen Licht K,GG,FG,G Erstr." sheetId="7" r:id="rId7"/>
    <sheet name="In Licht K,GG,FG,G Erstr." sheetId="8" r:id="rId8"/>
  </sheets>
  <externalReferences>
    <externalReference r:id="rId9"/>
  </externalReferences>
  <definedNames>
    <definedName name="Positionen">[1]Hilfsblatt!$B$1:$B$4</definedName>
  </definedNames>
  <calcPr calcId="162913"/>
</workbook>
</file>

<file path=xl/calcChain.xml><?xml version="1.0" encoding="utf-8"?>
<calcChain xmlns="http://schemas.openxmlformats.org/spreadsheetml/2006/main">
  <c r="K11" i="8" l="1"/>
  <c r="J11" i="8"/>
  <c r="I11" i="8"/>
  <c r="H11" i="8"/>
  <c r="G11" i="8"/>
  <c r="K10" i="8"/>
  <c r="J10" i="8"/>
  <c r="I10" i="8"/>
  <c r="H10" i="8"/>
  <c r="G10" i="8"/>
  <c r="K9" i="8"/>
  <c r="J9" i="8"/>
  <c r="I9" i="8"/>
  <c r="H9" i="8"/>
  <c r="G9" i="8"/>
  <c r="K8" i="8"/>
  <c r="J8" i="8"/>
  <c r="I8" i="8"/>
  <c r="H8" i="8"/>
  <c r="G8" i="8"/>
  <c r="K7" i="8"/>
  <c r="J7" i="8"/>
  <c r="I7" i="8"/>
  <c r="H7" i="8"/>
  <c r="G7" i="8"/>
  <c r="K6" i="8"/>
  <c r="J6" i="8"/>
  <c r="I6" i="8"/>
  <c r="H6" i="8"/>
  <c r="G6" i="8"/>
  <c r="K5" i="8"/>
  <c r="J5" i="8"/>
  <c r="I5" i="8"/>
  <c r="H5" i="8"/>
  <c r="G5" i="8"/>
  <c r="K4" i="8"/>
  <c r="J4" i="8"/>
  <c r="I4" i="8"/>
  <c r="H4" i="8"/>
  <c r="G4" i="8"/>
  <c r="K3" i="8"/>
  <c r="J3" i="8"/>
  <c r="I3" i="8"/>
  <c r="H3" i="8"/>
  <c r="G3" i="8"/>
  <c r="K2" i="8"/>
  <c r="J2" i="8"/>
  <c r="I2" i="8"/>
  <c r="H2" i="8"/>
  <c r="G2" i="8"/>
  <c r="R6" i="8"/>
  <c r="Q2" i="8"/>
  <c r="Q6" i="8" s="1"/>
  <c r="P6" i="8"/>
  <c r="O2" i="8"/>
  <c r="O6" i="8" s="1"/>
  <c r="K11" i="7"/>
  <c r="J11" i="7"/>
  <c r="I11" i="7"/>
  <c r="H11" i="7"/>
  <c r="G11" i="7"/>
  <c r="K10" i="7"/>
  <c r="J10" i="7"/>
  <c r="I10" i="7"/>
  <c r="H10" i="7"/>
  <c r="G10" i="7"/>
  <c r="K9" i="7"/>
  <c r="J9" i="7"/>
  <c r="I9" i="7"/>
  <c r="H9" i="7"/>
  <c r="G9" i="7"/>
  <c r="K8" i="7"/>
  <c r="J8" i="7"/>
  <c r="I8" i="7"/>
  <c r="H8" i="7"/>
  <c r="G8" i="7"/>
  <c r="K7" i="7"/>
  <c r="J7" i="7"/>
  <c r="I7" i="7"/>
  <c r="H7" i="7"/>
  <c r="G7" i="7"/>
  <c r="K6" i="7"/>
  <c r="J6" i="7"/>
  <c r="I6" i="7"/>
  <c r="H6" i="7"/>
  <c r="G6" i="7"/>
  <c r="K5" i="7"/>
  <c r="J5" i="7"/>
  <c r="I5" i="7"/>
  <c r="H5" i="7"/>
  <c r="G5" i="7"/>
  <c r="K4" i="7"/>
  <c r="J4" i="7"/>
  <c r="I4" i="7"/>
  <c r="H4" i="7"/>
  <c r="G4" i="7"/>
  <c r="K3" i="7"/>
  <c r="J3" i="7"/>
  <c r="I3" i="7"/>
  <c r="H3" i="7"/>
  <c r="G3" i="7"/>
  <c r="K2" i="7"/>
  <c r="J2" i="7"/>
  <c r="I2" i="7"/>
  <c r="H2" i="7"/>
  <c r="G2" i="7"/>
  <c r="R2" i="7"/>
  <c r="R6" i="7" s="1"/>
  <c r="Q2" i="7"/>
  <c r="Q6" i="7" s="1"/>
  <c r="P2" i="7"/>
  <c r="P6" i="7" s="1"/>
  <c r="O2" i="7"/>
  <c r="O6" i="7" s="1"/>
  <c r="R2" i="6"/>
  <c r="R6" i="6" s="1"/>
  <c r="Q2" i="6"/>
  <c r="Q6" i="6" s="1"/>
  <c r="P2" i="6"/>
  <c r="P6" i="6" s="1"/>
  <c r="O2" i="6"/>
  <c r="O6" i="6" s="1"/>
  <c r="R2" i="4"/>
  <c r="R6" i="4" s="1"/>
  <c r="Q2" i="4"/>
  <c r="Q6" i="4" s="1"/>
  <c r="P2" i="4"/>
  <c r="P6" i="4" s="1"/>
  <c r="O2" i="4"/>
  <c r="O6" i="4" s="1"/>
  <c r="R2" i="2"/>
  <c r="R6" i="2" s="1"/>
  <c r="Q2" i="2"/>
  <c r="Q6" i="2" s="1"/>
  <c r="P2" i="2"/>
  <c r="P6" i="2" s="1"/>
  <c r="O2" i="2"/>
  <c r="O6" i="2" s="1"/>
  <c r="L4" i="7" l="1"/>
  <c r="J15" i="7"/>
  <c r="Q7" i="7" s="1"/>
  <c r="H12" i="7"/>
  <c r="O3" i="7" s="1"/>
  <c r="L6" i="7"/>
  <c r="L11" i="7"/>
  <c r="J15" i="8"/>
  <c r="Q7" i="8" s="1"/>
  <c r="H12" i="8"/>
  <c r="O3" i="8" s="1"/>
  <c r="L4" i="8"/>
  <c r="L6" i="8"/>
  <c r="L11" i="8"/>
  <c r="I15" i="8"/>
  <c r="P7" i="8" s="1"/>
  <c r="L3" i="8"/>
  <c r="L7" i="8"/>
  <c r="L8" i="8"/>
  <c r="K15" i="8"/>
  <c r="R7" i="8" s="1"/>
  <c r="L5" i="8"/>
  <c r="L9" i="8"/>
  <c r="L10" i="8"/>
  <c r="L2" i="8"/>
  <c r="I12" i="8"/>
  <c r="P3" i="8" s="1"/>
  <c r="H13" i="8"/>
  <c r="H15" i="8"/>
  <c r="O7" i="8" s="1"/>
  <c r="J12" i="8"/>
  <c r="Q3" i="8" s="1"/>
  <c r="I13" i="8"/>
  <c r="K12" i="8"/>
  <c r="R3" i="8" s="1"/>
  <c r="J13" i="8"/>
  <c r="K13" i="8"/>
  <c r="I15" i="7"/>
  <c r="P7" i="7" s="1"/>
  <c r="L3" i="7"/>
  <c r="L7" i="7"/>
  <c r="L8" i="7"/>
  <c r="K15" i="7"/>
  <c r="R7" i="7" s="1"/>
  <c r="L5" i="7"/>
  <c r="L9" i="7"/>
  <c r="L10" i="7"/>
  <c r="L2" i="7"/>
  <c r="I12" i="7"/>
  <c r="P3" i="7" s="1"/>
  <c r="H13" i="7"/>
  <c r="H15" i="7"/>
  <c r="O7" i="7" s="1"/>
  <c r="J12" i="7"/>
  <c r="Q3" i="7" s="1"/>
  <c r="I13" i="7"/>
  <c r="K12" i="7"/>
  <c r="R3" i="7" s="1"/>
  <c r="J13" i="7"/>
  <c r="K13" i="7"/>
  <c r="L12" i="7" l="1"/>
  <c r="I14" i="7" s="1"/>
  <c r="P4" i="7" s="1"/>
  <c r="L12" i="8"/>
  <c r="K14" i="8" s="1"/>
  <c r="R4" i="8" s="1"/>
  <c r="K17" i="6"/>
  <c r="J17" i="6"/>
  <c r="I17" i="6"/>
  <c r="H17" i="6"/>
  <c r="G17" i="6"/>
  <c r="K16" i="6"/>
  <c r="J16" i="6"/>
  <c r="I16" i="6"/>
  <c r="H16" i="6"/>
  <c r="G16" i="6"/>
  <c r="K15" i="6"/>
  <c r="J15" i="6"/>
  <c r="I15" i="6"/>
  <c r="H15" i="6"/>
  <c r="G15" i="6"/>
  <c r="K14" i="6"/>
  <c r="J14" i="6"/>
  <c r="I14" i="6"/>
  <c r="H14" i="6"/>
  <c r="G14" i="6"/>
  <c r="K13" i="6"/>
  <c r="J13" i="6"/>
  <c r="I13" i="6"/>
  <c r="H13" i="6"/>
  <c r="G13" i="6"/>
  <c r="K12" i="6"/>
  <c r="J12" i="6"/>
  <c r="I12" i="6"/>
  <c r="H12" i="6"/>
  <c r="G12" i="6"/>
  <c r="K11" i="6"/>
  <c r="J11" i="6"/>
  <c r="I11" i="6"/>
  <c r="H11" i="6"/>
  <c r="G11" i="6"/>
  <c r="K10" i="6"/>
  <c r="J10" i="6"/>
  <c r="I10" i="6"/>
  <c r="H10" i="6"/>
  <c r="G10" i="6"/>
  <c r="K9" i="6"/>
  <c r="J9" i="6"/>
  <c r="I9" i="6"/>
  <c r="H9" i="6"/>
  <c r="G9" i="6"/>
  <c r="K8" i="6"/>
  <c r="J8" i="6"/>
  <c r="I8" i="6"/>
  <c r="H8" i="6"/>
  <c r="G8" i="6"/>
  <c r="K7" i="6"/>
  <c r="J7" i="6"/>
  <c r="I7" i="6"/>
  <c r="H7" i="6"/>
  <c r="G7" i="6"/>
  <c r="K6" i="6"/>
  <c r="J6" i="6"/>
  <c r="I6" i="6"/>
  <c r="H6" i="6"/>
  <c r="G6" i="6"/>
  <c r="K5" i="6"/>
  <c r="J5" i="6"/>
  <c r="I5" i="6"/>
  <c r="H5" i="6"/>
  <c r="G5" i="6"/>
  <c r="K4" i="6"/>
  <c r="J4" i="6"/>
  <c r="I4" i="6"/>
  <c r="H4" i="6"/>
  <c r="G4" i="6"/>
  <c r="K3" i="6"/>
  <c r="J3" i="6"/>
  <c r="I3" i="6"/>
  <c r="H3" i="6"/>
  <c r="G3" i="6"/>
  <c r="K2" i="6"/>
  <c r="J2" i="6"/>
  <c r="I2" i="6"/>
  <c r="H2" i="6"/>
  <c r="G2" i="6"/>
  <c r="K17" i="4"/>
  <c r="J17" i="4"/>
  <c r="I17" i="4"/>
  <c r="H17" i="4"/>
  <c r="G17" i="4"/>
  <c r="K16" i="4"/>
  <c r="J16" i="4"/>
  <c r="I16" i="4"/>
  <c r="H16" i="4"/>
  <c r="G16" i="4"/>
  <c r="K15" i="4"/>
  <c r="J15" i="4"/>
  <c r="I15" i="4"/>
  <c r="H15" i="4"/>
  <c r="G15" i="4"/>
  <c r="K14" i="4"/>
  <c r="J14" i="4"/>
  <c r="I14" i="4"/>
  <c r="H14" i="4"/>
  <c r="G14" i="4"/>
  <c r="K13" i="4"/>
  <c r="J13" i="4"/>
  <c r="I13" i="4"/>
  <c r="H13" i="4"/>
  <c r="G13" i="4"/>
  <c r="K12" i="4"/>
  <c r="J12" i="4"/>
  <c r="I12" i="4"/>
  <c r="H12" i="4"/>
  <c r="L12" i="4" s="1"/>
  <c r="G12" i="4"/>
  <c r="K11" i="4"/>
  <c r="J11" i="4"/>
  <c r="I11" i="4"/>
  <c r="H11" i="4"/>
  <c r="G11" i="4"/>
  <c r="K10" i="4"/>
  <c r="J10" i="4"/>
  <c r="I10" i="4"/>
  <c r="H10" i="4"/>
  <c r="G10" i="4"/>
  <c r="K9" i="4"/>
  <c r="J9" i="4"/>
  <c r="I9" i="4"/>
  <c r="H9" i="4"/>
  <c r="G9" i="4"/>
  <c r="K8" i="4"/>
  <c r="J8" i="4"/>
  <c r="I8" i="4"/>
  <c r="H8" i="4"/>
  <c r="G8" i="4"/>
  <c r="K7" i="4"/>
  <c r="J7" i="4"/>
  <c r="I7" i="4"/>
  <c r="H7" i="4"/>
  <c r="G7" i="4"/>
  <c r="K6" i="4"/>
  <c r="J6" i="4"/>
  <c r="I6" i="4"/>
  <c r="H6" i="4"/>
  <c r="G6" i="4"/>
  <c r="K5" i="4"/>
  <c r="J5" i="4"/>
  <c r="I5" i="4"/>
  <c r="H5" i="4"/>
  <c r="G5" i="4"/>
  <c r="K4" i="4"/>
  <c r="J4" i="4"/>
  <c r="I4" i="4"/>
  <c r="H4" i="4"/>
  <c r="G4" i="4"/>
  <c r="K3" i="4"/>
  <c r="J3" i="4"/>
  <c r="I3" i="4"/>
  <c r="H3" i="4"/>
  <c r="G3" i="4"/>
  <c r="K2" i="4"/>
  <c r="J2" i="4"/>
  <c r="I2" i="4"/>
  <c r="H2" i="4"/>
  <c r="G2" i="4"/>
  <c r="K11" i="5"/>
  <c r="J11" i="5"/>
  <c r="I11" i="5"/>
  <c r="H11" i="5"/>
  <c r="G11" i="5"/>
  <c r="K10" i="5"/>
  <c r="J10" i="5"/>
  <c r="I10" i="5"/>
  <c r="H10" i="5"/>
  <c r="G10" i="5"/>
  <c r="K9" i="5"/>
  <c r="J9" i="5"/>
  <c r="I9" i="5"/>
  <c r="H9" i="5"/>
  <c r="G9" i="5"/>
  <c r="K8" i="5"/>
  <c r="J8" i="5"/>
  <c r="I8" i="5"/>
  <c r="H8" i="5"/>
  <c r="G8" i="5"/>
  <c r="K7" i="5"/>
  <c r="J7" i="5"/>
  <c r="I7" i="5"/>
  <c r="H7" i="5"/>
  <c r="G7" i="5"/>
  <c r="K6" i="5"/>
  <c r="J6" i="5"/>
  <c r="I6" i="5"/>
  <c r="H6" i="5"/>
  <c r="G6" i="5"/>
  <c r="K5" i="5"/>
  <c r="J5" i="5"/>
  <c r="I5" i="5"/>
  <c r="H5" i="5"/>
  <c r="G5" i="5"/>
  <c r="K4" i="5"/>
  <c r="J4" i="5"/>
  <c r="I4" i="5"/>
  <c r="H4" i="5"/>
  <c r="G4" i="5"/>
  <c r="K3" i="5"/>
  <c r="J3" i="5"/>
  <c r="I3" i="5"/>
  <c r="H3" i="5"/>
  <c r="G3" i="5"/>
  <c r="K2" i="5"/>
  <c r="J2" i="5"/>
  <c r="I2" i="5"/>
  <c r="H2" i="5"/>
  <c r="G2" i="5"/>
  <c r="R2" i="5"/>
  <c r="R6" i="5" s="1"/>
  <c r="Q2" i="5"/>
  <c r="Q6" i="5" s="1"/>
  <c r="P2" i="5"/>
  <c r="P6" i="5" s="1"/>
  <c r="O2" i="5"/>
  <c r="O6" i="5" s="1"/>
  <c r="K11" i="3"/>
  <c r="J11" i="3"/>
  <c r="I11" i="3"/>
  <c r="H11" i="3"/>
  <c r="G11" i="3"/>
  <c r="K10" i="3"/>
  <c r="J10" i="3"/>
  <c r="I10" i="3"/>
  <c r="H10" i="3"/>
  <c r="G10" i="3"/>
  <c r="K9" i="3"/>
  <c r="J9" i="3"/>
  <c r="I9" i="3"/>
  <c r="H9" i="3"/>
  <c r="G9" i="3"/>
  <c r="K8" i="3"/>
  <c r="J8" i="3"/>
  <c r="I8" i="3"/>
  <c r="H8" i="3"/>
  <c r="G8" i="3"/>
  <c r="K7" i="3"/>
  <c r="J7" i="3"/>
  <c r="I7" i="3"/>
  <c r="H7" i="3"/>
  <c r="G7" i="3"/>
  <c r="K6" i="3"/>
  <c r="J6" i="3"/>
  <c r="I6" i="3"/>
  <c r="H6" i="3"/>
  <c r="G6" i="3"/>
  <c r="K5" i="3"/>
  <c r="J5" i="3"/>
  <c r="I5" i="3"/>
  <c r="H5" i="3"/>
  <c r="G5" i="3"/>
  <c r="K4" i="3"/>
  <c r="J4" i="3"/>
  <c r="I4" i="3"/>
  <c r="H4" i="3"/>
  <c r="G4" i="3"/>
  <c r="K3" i="3"/>
  <c r="J3" i="3"/>
  <c r="I3" i="3"/>
  <c r="H3" i="3"/>
  <c r="G3" i="3"/>
  <c r="K2" i="3"/>
  <c r="J2" i="3"/>
  <c r="I2" i="3"/>
  <c r="H2" i="3"/>
  <c r="G2" i="3"/>
  <c r="R2" i="3"/>
  <c r="R6" i="3" s="1"/>
  <c r="Q2" i="3"/>
  <c r="Q6" i="3" s="1"/>
  <c r="P2" i="3"/>
  <c r="P6" i="3" s="1"/>
  <c r="O2" i="3"/>
  <c r="O6" i="3" s="1"/>
  <c r="K17" i="2"/>
  <c r="J17" i="2"/>
  <c r="I17" i="2"/>
  <c r="H17" i="2"/>
  <c r="G17" i="2"/>
  <c r="K16" i="2"/>
  <c r="J16" i="2"/>
  <c r="I16" i="2"/>
  <c r="H16" i="2"/>
  <c r="G16" i="2"/>
  <c r="K15" i="2"/>
  <c r="J15" i="2"/>
  <c r="I15" i="2"/>
  <c r="H15" i="2"/>
  <c r="G15" i="2"/>
  <c r="K14" i="2"/>
  <c r="J14" i="2"/>
  <c r="I14" i="2"/>
  <c r="H14" i="2"/>
  <c r="G14" i="2"/>
  <c r="K13" i="2"/>
  <c r="J13" i="2"/>
  <c r="I13" i="2"/>
  <c r="H13" i="2"/>
  <c r="G13" i="2"/>
  <c r="K12" i="2"/>
  <c r="J12" i="2"/>
  <c r="I12" i="2"/>
  <c r="H12" i="2"/>
  <c r="G12" i="2"/>
  <c r="K11" i="2"/>
  <c r="J11" i="2"/>
  <c r="I11" i="2"/>
  <c r="H11" i="2"/>
  <c r="G11" i="2"/>
  <c r="K10" i="2"/>
  <c r="J10" i="2"/>
  <c r="I10" i="2"/>
  <c r="H10" i="2"/>
  <c r="L10" i="2" s="1"/>
  <c r="G10" i="2"/>
  <c r="K9" i="2"/>
  <c r="J9" i="2"/>
  <c r="I9" i="2"/>
  <c r="H9" i="2"/>
  <c r="G9" i="2"/>
  <c r="K8" i="2"/>
  <c r="J8" i="2"/>
  <c r="I8" i="2"/>
  <c r="H8" i="2"/>
  <c r="G8" i="2"/>
  <c r="K7" i="2"/>
  <c r="J7" i="2"/>
  <c r="I7" i="2"/>
  <c r="H7" i="2"/>
  <c r="G7" i="2"/>
  <c r="K6" i="2"/>
  <c r="J6" i="2"/>
  <c r="I6" i="2"/>
  <c r="H6" i="2"/>
  <c r="G6" i="2"/>
  <c r="K5" i="2"/>
  <c r="J5" i="2"/>
  <c r="I5" i="2"/>
  <c r="H5" i="2"/>
  <c r="G5" i="2"/>
  <c r="K4" i="2"/>
  <c r="J4" i="2"/>
  <c r="I4" i="2"/>
  <c r="H4" i="2"/>
  <c r="G4" i="2"/>
  <c r="K3" i="2"/>
  <c r="J3" i="2"/>
  <c r="I3" i="2"/>
  <c r="H3" i="2"/>
  <c r="G3" i="2"/>
  <c r="K2" i="2"/>
  <c r="J2" i="2"/>
  <c r="I2" i="2"/>
  <c r="H2" i="2"/>
  <c r="G2" i="2"/>
  <c r="P6" i="1"/>
  <c r="Q6" i="1"/>
  <c r="P2" i="1"/>
  <c r="Q2" i="1"/>
  <c r="R2" i="1"/>
  <c r="R6" i="1" s="1"/>
  <c r="O2" i="1"/>
  <c r="O6" i="1" s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H4" i="1"/>
  <c r="H5" i="1"/>
  <c r="L5" i="1" s="1"/>
  <c r="H6" i="1"/>
  <c r="H7" i="1"/>
  <c r="L7" i="1" s="1"/>
  <c r="H8" i="1"/>
  <c r="L8" i="1" s="1"/>
  <c r="H9" i="1"/>
  <c r="H10" i="1"/>
  <c r="L10" i="1" s="1"/>
  <c r="H11" i="1"/>
  <c r="L11" i="1" s="1"/>
  <c r="H12" i="1"/>
  <c r="L12" i="1" s="1"/>
  <c r="H13" i="1"/>
  <c r="L13" i="1" s="1"/>
  <c r="H14" i="1"/>
  <c r="H15" i="1"/>
  <c r="L15" i="1" s="1"/>
  <c r="H16" i="1"/>
  <c r="L16" i="1" s="1"/>
  <c r="H17" i="1"/>
  <c r="H18" i="1"/>
  <c r="L18" i="1" s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  <c r="L4" i="1" l="1"/>
  <c r="L17" i="1"/>
  <c r="L9" i="1"/>
  <c r="L14" i="1"/>
  <c r="L6" i="1"/>
  <c r="K19" i="4"/>
  <c r="K21" i="4"/>
  <c r="R7" i="4" s="1"/>
  <c r="K18" i="4"/>
  <c r="R3" i="4" s="1"/>
  <c r="H21" i="4"/>
  <c r="O7" i="4" s="1"/>
  <c r="H19" i="4"/>
  <c r="H18" i="4"/>
  <c r="O3" i="4" s="1"/>
  <c r="I19" i="4"/>
  <c r="I21" i="4"/>
  <c r="P7" i="4" s="1"/>
  <c r="I18" i="4"/>
  <c r="P3" i="4" s="1"/>
  <c r="J21" i="4"/>
  <c r="Q7" i="4" s="1"/>
  <c r="J18" i="4"/>
  <c r="Q3" i="4" s="1"/>
  <c r="J19" i="4"/>
  <c r="L16" i="4"/>
  <c r="H14" i="7"/>
  <c r="O4" i="7" s="1"/>
  <c r="K14" i="7"/>
  <c r="R4" i="7" s="1"/>
  <c r="J14" i="7"/>
  <c r="Q4" i="7" s="1"/>
  <c r="H19" i="6"/>
  <c r="H18" i="6"/>
  <c r="O3" i="6" s="1"/>
  <c r="H21" i="6"/>
  <c r="O7" i="6" s="1"/>
  <c r="J18" i="6"/>
  <c r="Q3" i="6" s="1"/>
  <c r="J19" i="6"/>
  <c r="J21" i="6"/>
  <c r="Q7" i="6" s="1"/>
  <c r="L12" i="6"/>
  <c r="K19" i="6"/>
  <c r="K18" i="6"/>
  <c r="R3" i="6" s="1"/>
  <c r="K21" i="6"/>
  <c r="R7" i="6" s="1"/>
  <c r="I19" i="6"/>
  <c r="I21" i="6"/>
  <c r="P7" i="6" s="1"/>
  <c r="I18" i="6"/>
  <c r="P3" i="6" s="1"/>
  <c r="L16" i="6"/>
  <c r="J15" i="5"/>
  <c r="Q7" i="5" s="1"/>
  <c r="J12" i="5"/>
  <c r="Q3" i="5" s="1"/>
  <c r="J13" i="5"/>
  <c r="L5" i="5"/>
  <c r="H12" i="5"/>
  <c r="O3" i="5" s="1"/>
  <c r="H15" i="5"/>
  <c r="O7" i="5" s="1"/>
  <c r="H13" i="5"/>
  <c r="K15" i="5"/>
  <c r="R7" i="5" s="1"/>
  <c r="K12" i="5"/>
  <c r="R3" i="5" s="1"/>
  <c r="K13" i="5"/>
  <c r="L9" i="5"/>
  <c r="I13" i="5"/>
  <c r="I12" i="5"/>
  <c r="P3" i="5" s="1"/>
  <c r="I15" i="5"/>
  <c r="P7" i="5" s="1"/>
  <c r="H15" i="3"/>
  <c r="H13" i="3"/>
  <c r="H12" i="3"/>
  <c r="J13" i="3"/>
  <c r="J12" i="3"/>
  <c r="J15" i="3"/>
  <c r="K13" i="3"/>
  <c r="K12" i="3"/>
  <c r="K15" i="3"/>
  <c r="I15" i="3"/>
  <c r="I13" i="3"/>
  <c r="I12" i="3"/>
  <c r="L7" i="3"/>
  <c r="L3" i="3"/>
  <c r="L11" i="3"/>
  <c r="L6" i="2"/>
  <c r="H21" i="2"/>
  <c r="O7" i="2" s="1"/>
  <c r="H19" i="2"/>
  <c r="H18" i="2"/>
  <c r="O3" i="2" s="1"/>
  <c r="J19" i="2"/>
  <c r="J18" i="2"/>
  <c r="Q3" i="2" s="1"/>
  <c r="J21" i="2"/>
  <c r="Q7" i="2" s="1"/>
  <c r="L4" i="2"/>
  <c r="L12" i="2"/>
  <c r="K19" i="2"/>
  <c r="K21" i="2"/>
  <c r="R7" i="2" s="1"/>
  <c r="K18" i="2"/>
  <c r="R3" i="2" s="1"/>
  <c r="L8" i="2"/>
  <c r="I18" i="2"/>
  <c r="P3" i="2" s="1"/>
  <c r="I21" i="2"/>
  <c r="P7" i="2" s="1"/>
  <c r="I19" i="2"/>
  <c r="L17" i="2"/>
  <c r="H14" i="8"/>
  <c r="O4" i="8" s="1"/>
  <c r="I14" i="8"/>
  <c r="P4" i="8" s="1"/>
  <c r="J14" i="8"/>
  <c r="Q4" i="8" s="1"/>
  <c r="L3" i="6"/>
  <c r="L7" i="6"/>
  <c r="L11" i="6"/>
  <c r="L15" i="6"/>
  <c r="L13" i="6"/>
  <c r="L17" i="6"/>
  <c r="L6" i="6"/>
  <c r="L10" i="6"/>
  <c r="L14" i="6"/>
  <c r="L4" i="6"/>
  <c r="L8" i="6"/>
  <c r="L5" i="6"/>
  <c r="L9" i="6"/>
  <c r="L6" i="4"/>
  <c r="L10" i="4"/>
  <c r="L14" i="4"/>
  <c r="L4" i="4"/>
  <c r="L8" i="4"/>
  <c r="L5" i="4"/>
  <c r="L9" i="4"/>
  <c r="L13" i="4"/>
  <c r="L17" i="4"/>
  <c r="L3" i="4"/>
  <c r="L7" i="4"/>
  <c r="L11" i="4"/>
  <c r="L15" i="4"/>
  <c r="L11" i="5"/>
  <c r="L4" i="5"/>
  <c r="L8" i="5"/>
  <c r="L6" i="5"/>
  <c r="L10" i="5"/>
  <c r="L3" i="5"/>
  <c r="L7" i="5"/>
  <c r="L6" i="3"/>
  <c r="L10" i="3"/>
  <c r="L8" i="3"/>
  <c r="L4" i="3"/>
  <c r="L5" i="3"/>
  <c r="L9" i="3"/>
  <c r="L5" i="2"/>
  <c r="L9" i="2"/>
  <c r="L13" i="2"/>
  <c r="L14" i="2"/>
  <c r="L3" i="2"/>
  <c r="L7" i="2"/>
  <c r="L11" i="2"/>
  <c r="L15" i="2"/>
  <c r="L16" i="2"/>
  <c r="I19" i="1"/>
  <c r="I22" i="1"/>
  <c r="I20" i="1"/>
  <c r="J20" i="1"/>
  <c r="J19" i="1"/>
  <c r="J22" i="1"/>
  <c r="K22" i="1"/>
  <c r="K20" i="1"/>
  <c r="K19" i="1"/>
  <c r="L3" i="1"/>
  <c r="L19" i="1" s="1"/>
  <c r="H22" i="1"/>
  <c r="H20" i="1"/>
  <c r="H19" i="1"/>
  <c r="L2" i="6"/>
  <c r="L2" i="4"/>
  <c r="L2" i="5"/>
  <c r="L2" i="3"/>
  <c r="L2" i="2"/>
  <c r="L18" i="4" l="1"/>
  <c r="H20" i="4"/>
  <c r="O4" i="4" s="1"/>
  <c r="K20" i="4"/>
  <c r="R4" i="4" s="1"/>
  <c r="I20" i="4"/>
  <c r="P4" i="4" s="1"/>
  <c r="J20" i="4"/>
  <c r="Q4" i="4" s="1"/>
  <c r="L18" i="6"/>
  <c r="J20" i="6" s="1"/>
  <c r="Q4" i="6" s="1"/>
  <c r="H20" i="6"/>
  <c r="O4" i="6" s="1"/>
  <c r="K20" i="6"/>
  <c r="R4" i="6" s="1"/>
  <c r="L12" i="5"/>
  <c r="K14" i="5" s="1"/>
  <c r="R4" i="5" s="1"/>
  <c r="J14" i="5"/>
  <c r="Q4" i="5" s="1"/>
  <c r="H14" i="5"/>
  <c r="O4" i="5" s="1"/>
  <c r="L12" i="3"/>
  <c r="L18" i="2"/>
  <c r="K20" i="2" s="1"/>
  <c r="R4" i="2" s="1"/>
  <c r="O3" i="1"/>
  <c r="O7" i="1"/>
  <c r="P3" i="1"/>
  <c r="Q7" i="1"/>
  <c r="R3" i="1"/>
  <c r="Q3" i="1"/>
  <c r="R7" i="1"/>
  <c r="P7" i="1"/>
  <c r="K21" i="1"/>
  <c r="R4" i="1" s="1"/>
  <c r="I21" i="1"/>
  <c r="P4" i="1" s="1"/>
  <c r="J21" i="1"/>
  <c r="Q4" i="1" s="1"/>
  <c r="H21" i="1"/>
  <c r="O4" i="1"/>
  <c r="O3" i="3"/>
  <c r="O7" i="3"/>
  <c r="H14" i="3"/>
  <c r="O4" i="3" s="1"/>
  <c r="Q3" i="3"/>
  <c r="P3" i="3"/>
  <c r="R7" i="3"/>
  <c r="R3" i="3"/>
  <c r="Q7" i="3"/>
  <c r="P7" i="3"/>
  <c r="I20" i="6" l="1"/>
  <c r="P4" i="6" s="1"/>
  <c r="I14" i="5"/>
  <c r="P4" i="5" s="1"/>
  <c r="K14" i="3"/>
  <c r="R4" i="3" s="1"/>
  <c r="J14" i="3"/>
  <c r="Q4" i="3" s="1"/>
  <c r="I14" i="3"/>
  <c r="P4" i="3" s="1"/>
  <c r="J20" i="2"/>
  <c r="Q4" i="2" s="1"/>
  <c r="H20" i="2"/>
  <c r="O4" i="2" s="1"/>
  <c r="I20" i="2"/>
  <c r="P4" i="2" s="1"/>
</calcChain>
</file>

<file path=xl/sharedStrings.xml><?xml version="1.0" encoding="utf-8"?>
<sst xmlns="http://schemas.openxmlformats.org/spreadsheetml/2006/main" count="514" uniqueCount="43">
  <si>
    <t>Hummel</t>
  </si>
  <si>
    <t>rechts</t>
  </si>
  <si>
    <t>oben</t>
  </si>
  <si>
    <t>unten</t>
  </si>
  <si>
    <t>links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</si>
  <si>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</si>
  <si>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</si>
  <si>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</si>
  <si>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</si>
  <si>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</si>
  <si>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</si>
  <si>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</si>
  <si>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</si>
  <si>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</si>
  <si>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</si>
  <si>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</si>
  <si>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</si>
  <si>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</si>
  <si>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</si>
  <si>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</si>
  <si>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</si>
  <si>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1. Wahl</t>
  </si>
  <si>
    <t>2. Wahl</t>
  </si>
  <si>
    <t>3. Wahl</t>
  </si>
  <si>
    <t>4. Wahl</t>
  </si>
  <si>
    <t>Oben</t>
  </si>
  <si>
    <t>Links</t>
  </si>
  <si>
    <t>Rechts</t>
  </si>
  <si>
    <t>Unten</t>
  </si>
  <si>
    <t>n</t>
  </si>
  <si>
    <t>Mittelwert</t>
  </si>
  <si>
    <t>StabW.N</t>
  </si>
  <si>
    <t>StabW.N/Wurzel(n)</t>
  </si>
  <si>
    <t>Summe</t>
  </si>
  <si>
    <t>Hinten</t>
  </si>
  <si>
    <t>Vorne</t>
  </si>
  <si>
    <t>hinten</t>
  </si>
  <si>
    <t>vorne</t>
  </si>
  <si>
    <t>Relative Landehäufigkeit</t>
  </si>
  <si>
    <t>Anzahl Landungen [n]</t>
  </si>
  <si>
    <t>Attrappen-Position</t>
  </si>
  <si>
    <t>Standardfehler</t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</si>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</sst>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n= &quot;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5" fontId="0" fillId="0" borderId="0" xfId="0" applyNumberFormat="1"/>
    <xf numFmtId="2" fontId="0" fillId="0" borderId="1" xfId="0" applyNumberForma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2" xfId="0" applyNumberFormat="1" applyBorder="1"/>
    <xf numFmtId="0" fontId="1" fillId="0" borderId="0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2ECF4"/>
      <color rgb="FF00B0F5"/>
      <color rgb="FF0E6BDC"/>
      <color rgb="FF1B24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42C-4898-AA1A-9F73B1B7CA73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42C-4898-AA1A-9F73B1B7CA7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42C-4898-AA1A-9F73B1B7CA73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42C-4898-AA1A-9F73B1B7CA73}"/>
              </c:ext>
            </c:extLst>
          </c:dPt>
          <c:cat>
            <c:strRef>
              <c:f>'Vertikal K,GG,FG,G Summe'!$O$6:$R$6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'Vertikal K,GG,FG,G Summe'!$O$7:$R$7</c:f>
              <c:numCache>
                <c:formatCode>General</c:formatCode>
                <c:ptCount val="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2C-4898-AA1A-9F73B1B7C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97920"/>
        <c:axId val="45232896"/>
      </c:barChart>
      <c:catAx>
        <c:axId val="444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232896"/>
        <c:crosses val="autoZero"/>
        <c:auto val="1"/>
        <c:lblAlgn val="ctr"/>
        <c:lblOffset val="100"/>
        <c:noMultiLvlLbl val="0"/>
      </c:catAx>
      <c:valAx>
        <c:axId val="45232896"/>
        <c:scaling>
          <c:orientation val="minMax"/>
          <c:max val="6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497920"/>
        <c:crosses val="autoZero"/>
        <c:crossBetween val="between"/>
        <c:majorUnit val="8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'Vertikal K,GG,FG,G Erstr.'!$N$3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7F5-429F-8A64-97AF0EA8653D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7F5-429F-8A64-97AF0EA8653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7F5-429F-8A64-97AF0EA8653D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7F5-429F-8A64-97AF0EA8653D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K,GG,FG,G Erstr.'!$O$4:$R$4</c:f>
                <c:numCache>
                  <c:formatCode>General</c:formatCode>
                  <c:ptCount val="4"/>
                  <c:pt idx="0">
                    <c:v>9.7578093724974974E-2</c:v>
                  </c:pt>
                  <c:pt idx="1">
                    <c:v>0.10825317547305482</c:v>
                  </c:pt>
                  <c:pt idx="2">
                    <c:v>6.0515364784490891E-2</c:v>
                  </c:pt>
                  <c:pt idx="3">
                    <c:v>0.125</c:v>
                  </c:pt>
                </c:numCache>
              </c:numRef>
            </c:plus>
            <c:minus>
              <c:numRef>
                <c:f>'Vertikal K,GG,FG,G Erstr.'!$O$4:$R$4</c:f>
                <c:numCache>
                  <c:formatCode>General</c:formatCode>
                  <c:ptCount val="4"/>
                  <c:pt idx="0">
                    <c:v>9.7578093724974974E-2</c:v>
                  </c:pt>
                  <c:pt idx="1">
                    <c:v>0.10825317547305482</c:v>
                  </c:pt>
                  <c:pt idx="2">
                    <c:v>6.0515364784490891E-2</c:v>
                  </c:pt>
                  <c:pt idx="3">
                    <c:v>0.125</c:v>
                  </c:pt>
                </c:numCache>
              </c:numRef>
            </c:minus>
          </c:errBars>
          <c:cat>
            <c:strRef>
              <c:f>'Vertikal K,GG,FG,G Erstr.'!$O$2:$R$2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'Vertikal K,GG,FG,G Erstr.'!$O$3:$R$3</c:f>
              <c:numCache>
                <c:formatCode>0.00</c:formatCode>
                <c:ptCount val="4"/>
                <c:pt idx="0">
                  <c:v>0.1875</c:v>
                </c:pt>
                <c:pt idx="1">
                  <c:v>0.25</c:v>
                </c:pt>
                <c:pt idx="2">
                  <c:v>6.25E-2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F5-429F-8A64-97AF0EA86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41152"/>
        <c:axId val="94242688"/>
      </c:barChart>
      <c:catAx>
        <c:axId val="9424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42688"/>
        <c:crosses val="autoZero"/>
        <c:auto val="1"/>
        <c:lblAlgn val="ctr"/>
        <c:lblOffset val="100"/>
        <c:noMultiLvlLbl val="0"/>
      </c:catAx>
      <c:valAx>
        <c:axId val="942426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41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F52-4535-B9BD-72DEB7724F8F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F52-4535-B9BD-72DEB7724F8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52-4535-B9BD-72DEB7724F8F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F52-4535-B9BD-72DEB7724F8F}"/>
              </c:ext>
            </c:extLst>
          </c:dPt>
          <c:cat>
            <c:strRef>
              <c:f>'Horizontal K,GG,FG,G Erstr.'!$O$6:$R$6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'Horizontal K,GG,FG,G Erstr.'!$O$7:$R$7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52-4535-B9BD-72DEB7724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305664"/>
        <c:axId val="94311552"/>
      </c:barChart>
      <c:catAx>
        <c:axId val="9430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11552"/>
        <c:crosses val="autoZero"/>
        <c:auto val="1"/>
        <c:lblAlgn val="ctr"/>
        <c:lblOffset val="100"/>
        <c:noMultiLvlLbl val="0"/>
      </c:catAx>
      <c:valAx>
        <c:axId val="94311552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05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'Horizontal K,GG,FG,G Erstr.'!$N$3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EE8-42A3-83C4-27A52198249C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EE8-42A3-83C4-27A52198249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EE8-42A3-83C4-27A52198249C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EE8-42A3-83C4-27A52198249C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K,GG,FG,G Erstr.'!$O$4:$R$4</c:f>
                <c:numCache>
                  <c:formatCode>General</c:formatCode>
                  <c:ptCount val="4"/>
                  <c:pt idx="0">
                    <c:v>9.7578093724974974E-2</c:v>
                  </c:pt>
                  <c:pt idx="1">
                    <c:v>9.7578093724974974E-2</c:v>
                  </c:pt>
                  <c:pt idx="2">
                    <c:v>8.267972847076846E-2</c:v>
                  </c:pt>
                  <c:pt idx="3">
                    <c:v>0.125</c:v>
                  </c:pt>
                </c:numCache>
              </c:numRef>
            </c:plus>
            <c:minus>
              <c:numRef>
                <c:f>'Horizontal K,GG,FG,G Erstr.'!$O$4:$R$4</c:f>
                <c:numCache>
                  <c:formatCode>General</c:formatCode>
                  <c:ptCount val="4"/>
                  <c:pt idx="0">
                    <c:v>9.7578093724974974E-2</c:v>
                  </c:pt>
                  <c:pt idx="1">
                    <c:v>9.7578093724974974E-2</c:v>
                  </c:pt>
                  <c:pt idx="2">
                    <c:v>8.267972847076846E-2</c:v>
                  </c:pt>
                  <c:pt idx="3">
                    <c:v>0.125</c:v>
                  </c:pt>
                </c:numCache>
              </c:numRef>
            </c:minus>
          </c:errBars>
          <c:cat>
            <c:strRef>
              <c:f>'Horizontal K,GG,FG,G Erstr.'!$O$2:$R$2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'Horizontal K,GG,FG,G Erstr.'!$O$3:$R$3</c:f>
              <c:numCache>
                <c:formatCode>0.00</c:formatCode>
                <c:ptCount val="4"/>
                <c:pt idx="0">
                  <c:v>0.1875</c:v>
                </c:pt>
                <c:pt idx="1">
                  <c:v>0.1875</c:v>
                </c:pt>
                <c:pt idx="2">
                  <c:v>0.125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EE8-42A3-83C4-27A521982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349952"/>
        <c:axId val="94355840"/>
      </c:barChart>
      <c:catAx>
        <c:axId val="9434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55840"/>
        <c:crosses val="autoZero"/>
        <c:auto val="1"/>
        <c:lblAlgn val="ctr"/>
        <c:lblOffset val="100"/>
        <c:noMultiLvlLbl val="0"/>
      </c:catAx>
      <c:valAx>
        <c:axId val="9435584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49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073-442B-A71E-3407DAC29CD3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073-442B-A71E-3407DAC29CD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073-442B-A71E-3407DAC29CD3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073-442B-A71E-3407DAC29CD3}"/>
              </c:ext>
            </c:extLst>
          </c:dPt>
          <c:cat>
            <c:strRef>
              <c:f>'Gegen Licht K,GG,FG,G Erstr.'!$O$6:$R$6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'Gegen Licht K,GG,FG,G Erstr.'!$O$7:$R$7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073-442B-A71E-3407DAC29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91264"/>
        <c:axId val="95292800"/>
      </c:barChart>
      <c:catAx>
        <c:axId val="9529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292800"/>
        <c:crosses val="autoZero"/>
        <c:auto val="1"/>
        <c:lblAlgn val="ctr"/>
        <c:lblOffset val="100"/>
        <c:noMultiLvlLbl val="0"/>
      </c:catAx>
      <c:valAx>
        <c:axId val="9529280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291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'Gegen Licht K,GG,FG,G Erstr.'!$N$3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EB4-43D4-81A8-F68BF81DD0B4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EB4-43D4-81A8-F68BF81DD0B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EB4-43D4-81A8-F68BF81DD0B4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EB4-43D4-81A8-F68BF81DD0B4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K,GG,FG,G Erstr.'!$O$4:$R$4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0.14491376746189438</c:v>
                  </c:pt>
                  <c:pt idx="2">
                    <c:v>0.12649110640673517</c:v>
                  </c:pt>
                  <c:pt idx="3">
                    <c:v>9.4868329805051374E-2</c:v>
                  </c:pt>
                </c:numCache>
              </c:numRef>
            </c:plus>
            <c:minus>
              <c:numRef>
                <c:f>'Gegen Licht K,GG,FG,G Erstr.'!$O$4:$R$4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0.14491376746189438</c:v>
                  </c:pt>
                  <c:pt idx="2">
                    <c:v>0.12649110640673517</c:v>
                  </c:pt>
                  <c:pt idx="3">
                    <c:v>9.4868329805051374E-2</c:v>
                  </c:pt>
                </c:numCache>
              </c:numRef>
            </c:minus>
          </c:errBars>
          <c:cat>
            <c:strRef>
              <c:f>'Gegen Licht K,GG,FG,G Erstr.'!$O$2:$R$2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'Gegen Licht K,GG,FG,G Erstr.'!$O$3:$R$3</c:f>
              <c:numCache>
                <c:formatCode>0.00</c:formatCode>
                <c:ptCount val="4"/>
                <c:pt idx="0">
                  <c:v>0.4</c:v>
                </c:pt>
                <c:pt idx="1">
                  <c:v>0.3</c:v>
                </c:pt>
                <c:pt idx="2">
                  <c:v>0.2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B4-43D4-81A8-F68BF81DD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35552"/>
        <c:axId val="95337088"/>
      </c:barChart>
      <c:catAx>
        <c:axId val="9533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37088"/>
        <c:crosses val="autoZero"/>
        <c:auto val="1"/>
        <c:lblAlgn val="ctr"/>
        <c:lblOffset val="100"/>
        <c:noMultiLvlLbl val="0"/>
      </c:catAx>
      <c:valAx>
        <c:axId val="953370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35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30-4C16-AAA9-C3866387D08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30-4C16-AAA9-C3866387D0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30-4C16-AAA9-C3866387D08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30-4C16-AAA9-C3866387D08A}"/>
              </c:ext>
            </c:extLst>
          </c:dPt>
          <c:cat>
            <c:strRef>
              <c:f>'In Licht K,GG,FG,G Erstr.'!$O$6:$R$6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'In Licht K,GG,FG,G Erstr.'!$O$7:$R$7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F30-4C16-AAA9-C3866387D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92128"/>
        <c:axId val="95393664"/>
      </c:barChart>
      <c:catAx>
        <c:axId val="9539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93664"/>
        <c:crosses val="autoZero"/>
        <c:auto val="1"/>
        <c:lblAlgn val="ctr"/>
        <c:lblOffset val="100"/>
        <c:noMultiLvlLbl val="0"/>
      </c:catAx>
      <c:valAx>
        <c:axId val="95393664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392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Licht K,GG,FG,G Erstr.'!$N$3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5EE-4E1A-A7E6-957D775C8821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EE-4E1A-A7E6-957D775C882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5EE-4E1A-A7E6-957D775C8821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EE-4E1A-A7E6-957D775C8821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K,GG,FG,G Erstr.'!$O$4:$R$4</c:f>
                <c:numCache>
                  <c:formatCode>General</c:formatCode>
                  <c:ptCount val="4"/>
                  <c:pt idx="0">
                    <c:v>9.4868329805051374E-2</c:v>
                  </c:pt>
                  <c:pt idx="1">
                    <c:v>0.14491376746189438</c:v>
                  </c:pt>
                  <c:pt idx="2">
                    <c:v>0.12649110640673517</c:v>
                  </c:pt>
                  <c:pt idx="3">
                    <c:v>0.15491933384829665</c:v>
                  </c:pt>
                </c:numCache>
              </c:numRef>
            </c:plus>
            <c:minus>
              <c:numRef>
                <c:f>'In Licht K,GG,FG,G Erstr.'!$O$4:$R$4</c:f>
                <c:numCache>
                  <c:formatCode>General</c:formatCode>
                  <c:ptCount val="4"/>
                  <c:pt idx="0">
                    <c:v>9.4868329805051374E-2</c:v>
                  </c:pt>
                  <c:pt idx="1">
                    <c:v>0.14491376746189438</c:v>
                  </c:pt>
                  <c:pt idx="2">
                    <c:v>0.12649110640673517</c:v>
                  </c:pt>
                  <c:pt idx="3">
                    <c:v>0.15491933384829665</c:v>
                  </c:pt>
                </c:numCache>
              </c:numRef>
            </c:minus>
          </c:errBars>
          <c:cat>
            <c:strRef>
              <c:f>'In Licht K,GG,FG,G Erstr.'!$O$2:$R$2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'In Licht K,GG,FG,G Erstr.'!$O$3:$R$3</c:f>
              <c:numCache>
                <c:formatCode>0.00</c:formatCode>
                <c:ptCount val="4"/>
                <c:pt idx="0">
                  <c:v>0.1</c:v>
                </c:pt>
                <c:pt idx="1">
                  <c:v>0.3</c:v>
                </c:pt>
                <c:pt idx="2">
                  <c:v>0.2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5EE-4E1A-A7E6-957D775C8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44352"/>
        <c:axId val="95446144"/>
      </c:barChart>
      <c:catAx>
        <c:axId val="9544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446144"/>
        <c:crosses val="autoZero"/>
        <c:auto val="1"/>
        <c:lblAlgn val="ctr"/>
        <c:lblOffset val="100"/>
        <c:noMultiLvlLbl val="0"/>
      </c:catAx>
      <c:valAx>
        <c:axId val="9544614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444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'Vertikal K,GG,FG,G Summe'!$N$3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57A-41F9-BAB9-9D9007B462C8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7A-41F9-BAB9-9D9007B462C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57A-41F9-BAB9-9D9007B462C8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7A-41F9-BAB9-9D9007B462C8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K,GG,FG,G Summe'!$O$4:$R$4</c:f>
                <c:numCache>
                  <c:formatCode>General</c:formatCode>
                  <c:ptCount val="4"/>
                  <c:pt idx="0">
                    <c:v>0.125</c:v>
                  </c:pt>
                  <c:pt idx="1">
                    <c:v>0.10825317547305482</c:v>
                  </c:pt>
                  <c:pt idx="2">
                    <c:v>9.882117688026186E-2</c:v>
                  </c:pt>
                  <c:pt idx="3">
                    <c:v>8.8388347648318447E-2</c:v>
                  </c:pt>
                </c:numCache>
              </c:numRef>
            </c:plus>
            <c:minus>
              <c:numRef>
                <c:f>'Vertikal K,GG,FG,G Summe'!$O$4:$R$4</c:f>
                <c:numCache>
                  <c:formatCode>General</c:formatCode>
                  <c:ptCount val="4"/>
                  <c:pt idx="0">
                    <c:v>0.125</c:v>
                  </c:pt>
                  <c:pt idx="1">
                    <c:v>0.10825317547305482</c:v>
                  </c:pt>
                  <c:pt idx="2">
                    <c:v>9.882117688026186E-2</c:v>
                  </c:pt>
                  <c:pt idx="3">
                    <c:v>8.8388347648318447E-2</c:v>
                  </c:pt>
                </c:numCache>
              </c:numRef>
            </c:minus>
          </c:errBars>
          <c:cat>
            <c:strRef>
              <c:f>'Vertikal K,GG,FG,G Summe'!$O$2:$R$2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'Vertikal K,GG,FG,G Summe'!$O$3:$R$3</c:f>
              <c:numCache>
                <c:formatCode>0.00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57A-41F9-BAB9-9D9007B46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83584"/>
        <c:axId val="85331968"/>
      </c:barChart>
      <c:catAx>
        <c:axId val="4528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31968"/>
        <c:crosses val="autoZero"/>
        <c:auto val="1"/>
        <c:lblAlgn val="ctr"/>
        <c:lblOffset val="100"/>
        <c:noMultiLvlLbl val="0"/>
      </c:catAx>
      <c:valAx>
        <c:axId val="8533196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283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ECC-4835-ADF7-0DFA151F098F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ECC-4835-ADF7-0DFA151F098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ECC-4835-ADF7-0DFA151F098F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ECC-4835-ADF7-0DFA151F098F}"/>
              </c:ext>
            </c:extLst>
          </c:dPt>
          <c:cat>
            <c:strRef>
              <c:f>'Horizontal K,GG,FG,G Summe'!$O$6:$R$6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'Horizontal K,GG,FG,G Summe'!$O$7:$R$7</c:f>
              <c:numCache>
                <c:formatCode>General</c:formatCode>
                <c:ptCount val="4"/>
                <c:pt idx="0">
                  <c:v>14</c:v>
                </c:pt>
                <c:pt idx="1">
                  <c:v>19</c:v>
                </c:pt>
                <c:pt idx="2">
                  <c:v>11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CC-4835-ADF7-0DFA151F0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91616"/>
        <c:axId val="86970368"/>
      </c:barChart>
      <c:catAx>
        <c:axId val="8539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970368"/>
        <c:crosses val="autoZero"/>
        <c:auto val="1"/>
        <c:lblAlgn val="ctr"/>
        <c:lblOffset val="100"/>
        <c:noMultiLvlLbl val="0"/>
      </c:catAx>
      <c:valAx>
        <c:axId val="86970368"/>
        <c:scaling>
          <c:orientation val="minMax"/>
          <c:max val="6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91616"/>
        <c:crosses val="autoZero"/>
        <c:crossBetween val="between"/>
        <c:majorUnit val="8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'Horizontal K,GG,FG,G Summe'!$N$3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85D-41D6-8A9C-7DD34B0906C6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85D-41D6-8A9C-7DD34B0906C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5D-41D6-8A9C-7DD34B0906C6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85D-41D6-8A9C-7DD34B0906C6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K,GG,FG,G Summe'!$O$4:$R$4</c:f>
                <c:numCache>
                  <c:formatCode>General</c:formatCode>
                  <c:ptCount val="4"/>
                  <c:pt idx="0">
                    <c:v>0.10711960313126631</c:v>
                  </c:pt>
                  <c:pt idx="1">
                    <c:v>0.11020887484113973</c:v>
                  </c:pt>
                  <c:pt idx="2">
                    <c:v>8.5224313395591514E-2</c:v>
                  </c:pt>
                  <c:pt idx="3">
                    <c:v>0.12884705080055189</c:v>
                  </c:pt>
                </c:numCache>
              </c:numRef>
            </c:plus>
            <c:minus>
              <c:numRef>
                <c:f>'Horizontal K,GG,FG,G Summe'!$O$4:$R$4</c:f>
                <c:numCache>
                  <c:formatCode>General</c:formatCode>
                  <c:ptCount val="4"/>
                  <c:pt idx="0">
                    <c:v>0.10711960313126631</c:v>
                  </c:pt>
                  <c:pt idx="1">
                    <c:v>0.11020887484113973</c:v>
                  </c:pt>
                  <c:pt idx="2">
                    <c:v>8.5224313395591514E-2</c:v>
                  </c:pt>
                  <c:pt idx="3">
                    <c:v>0.12884705080055189</c:v>
                  </c:pt>
                </c:numCache>
              </c:numRef>
            </c:minus>
          </c:errBars>
          <c:cat>
            <c:strRef>
              <c:f>'Horizontal K,GG,FG,G Summe'!$O$2:$R$2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'Horizontal K,GG,FG,G Summe'!$O$3:$R$3</c:f>
              <c:numCache>
                <c:formatCode>0.00</c:formatCode>
                <c:ptCount val="4"/>
                <c:pt idx="0">
                  <c:v>0.875</c:v>
                </c:pt>
                <c:pt idx="1">
                  <c:v>1.1875</c:v>
                </c:pt>
                <c:pt idx="2">
                  <c:v>0.6875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85D-41D6-8A9C-7DD34B090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16960"/>
        <c:axId val="87018496"/>
      </c:barChart>
      <c:catAx>
        <c:axId val="8701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018496"/>
        <c:crosses val="autoZero"/>
        <c:auto val="1"/>
        <c:lblAlgn val="ctr"/>
        <c:lblOffset val="100"/>
        <c:noMultiLvlLbl val="0"/>
      </c:catAx>
      <c:valAx>
        <c:axId val="8701849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016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27B-46D1-8130-50FE03271678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27B-46D1-8130-50FE03271678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27B-46D1-8130-50FE03271678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27B-46D1-8130-50FE03271678}"/>
              </c:ext>
            </c:extLst>
          </c:dPt>
          <c:cat>
            <c:strRef>
              <c:f>'Gegen Licht K,GG,FG,G Summe'!$O$6:$R$6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'Gegen Licht K,GG,FG,G Summe'!$O$7:$R$7</c:f>
              <c:numCache>
                <c:formatCode>General</c:formatCode>
                <c:ptCount val="4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7B-46D1-8130-50FE03271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427328"/>
        <c:axId val="87429120"/>
      </c:barChart>
      <c:catAx>
        <c:axId val="874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429120"/>
        <c:crosses val="autoZero"/>
        <c:auto val="1"/>
        <c:lblAlgn val="ctr"/>
        <c:lblOffset val="100"/>
        <c:noMultiLvlLbl val="0"/>
      </c:catAx>
      <c:valAx>
        <c:axId val="87429120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427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'Gegen Licht K,GG,FG,G Summe'!$N$3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2E8-448D-88D7-131A1547D5D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E8-448D-88D7-131A1547D5D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2E8-448D-88D7-131A1547D5D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2E8-448D-88D7-131A1547D5DA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K,GG,FG,G Summe'!$O$4:$R$4</c:f>
                <c:numCache>
                  <c:formatCode>General</c:formatCode>
                  <c:ptCount val="4"/>
                  <c:pt idx="0">
                    <c:v>9.4868329805051374E-2</c:v>
                  </c:pt>
                  <c:pt idx="1">
                    <c:v>0.1414213562373095</c:v>
                  </c:pt>
                  <c:pt idx="2">
                    <c:v>0.18439088914585774</c:v>
                  </c:pt>
                  <c:pt idx="3">
                    <c:v>0.15811388300841897</c:v>
                  </c:pt>
                </c:numCache>
              </c:numRef>
            </c:plus>
            <c:minus>
              <c:numRef>
                <c:f>'Gegen Licht K,GG,FG,G Summe'!$O$4:$R$4</c:f>
                <c:numCache>
                  <c:formatCode>General</c:formatCode>
                  <c:ptCount val="4"/>
                  <c:pt idx="0">
                    <c:v>9.4868329805051374E-2</c:v>
                  </c:pt>
                  <c:pt idx="1">
                    <c:v>0.1414213562373095</c:v>
                  </c:pt>
                  <c:pt idx="2">
                    <c:v>0.18439088914585774</c:v>
                  </c:pt>
                  <c:pt idx="3">
                    <c:v>0.15811388300841897</c:v>
                  </c:pt>
                </c:numCache>
              </c:numRef>
            </c:minus>
          </c:errBars>
          <c:cat>
            <c:strRef>
              <c:f>'Gegen Licht K,GG,FG,G Summe'!$O$2:$R$2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'Gegen Licht K,GG,FG,G Summe'!$O$3:$R$3</c:f>
              <c:numCache>
                <c:formatCode>0.00</c:formatCode>
                <c:ptCount val="4"/>
                <c:pt idx="0">
                  <c:v>0.8</c:v>
                </c:pt>
                <c:pt idx="1">
                  <c:v>1</c:v>
                </c:pt>
                <c:pt idx="2">
                  <c:v>1.2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E8-448D-88D7-131A1547D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451520"/>
        <c:axId val="87453056"/>
      </c:barChart>
      <c:catAx>
        <c:axId val="874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453056"/>
        <c:crosses val="autoZero"/>
        <c:auto val="1"/>
        <c:lblAlgn val="ctr"/>
        <c:lblOffset val="100"/>
        <c:noMultiLvlLbl val="0"/>
      </c:catAx>
      <c:valAx>
        <c:axId val="8745305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451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61F-44FC-A4BE-CE2AD70926E9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61F-44FC-A4BE-CE2AD70926E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61F-44FC-A4BE-CE2AD70926E9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61F-44FC-A4BE-CE2AD70926E9}"/>
              </c:ext>
            </c:extLst>
          </c:dPt>
          <c:cat>
            <c:strRef>
              <c:f>'In Licht K,GG,FG,G Summe'!$O$6:$R$6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'In Licht K,GG,FG,G Summe'!$O$7:$R$7</c:f>
              <c:numCache>
                <c:formatCode>General</c:formatCode>
                <c:ptCount val="4"/>
                <c:pt idx="0">
                  <c:v>8</c:v>
                </c:pt>
                <c:pt idx="1">
                  <c:v>9</c:v>
                </c:pt>
                <c:pt idx="2">
                  <c:v>11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1F-44FC-A4BE-CE2AD7092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528192"/>
        <c:axId val="87529728"/>
      </c:barChart>
      <c:catAx>
        <c:axId val="8752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29728"/>
        <c:crosses val="autoZero"/>
        <c:auto val="1"/>
        <c:lblAlgn val="ctr"/>
        <c:lblOffset val="100"/>
        <c:noMultiLvlLbl val="0"/>
      </c:catAx>
      <c:valAx>
        <c:axId val="87529728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28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Licht K,GG,FG,G Summe'!$N$3</c:f>
              <c:strCache>
                <c:ptCount val="1"/>
                <c:pt idx="0">
                  <c:v>Relative Landehäufigkeit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BCE-4E53-A546-030C2C6C68CC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BCE-4E53-A546-030C2C6C68C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BCE-4E53-A546-030C2C6C68CC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BCE-4E53-A546-030C2C6C68CC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K,GG,FG,G Summe'!$O$4:$R$4</c:f>
                <c:numCache>
                  <c:formatCode>General</c:formatCode>
                  <c:ptCount val="4"/>
                  <c:pt idx="0">
                    <c:v>0.13784048752090219</c:v>
                  </c:pt>
                  <c:pt idx="1">
                    <c:v>0.13133925536563695</c:v>
                  </c:pt>
                  <c:pt idx="2">
                    <c:v>0.13133925536563695</c:v>
                  </c:pt>
                  <c:pt idx="3">
                    <c:v>0.15491933384829665</c:v>
                  </c:pt>
                </c:numCache>
              </c:numRef>
            </c:plus>
            <c:minus>
              <c:numRef>
                <c:f>'In Licht K,GG,FG,G Summe'!$O$4:$R$4</c:f>
                <c:numCache>
                  <c:formatCode>General</c:formatCode>
                  <c:ptCount val="4"/>
                  <c:pt idx="0">
                    <c:v>0.13784048752090219</c:v>
                  </c:pt>
                  <c:pt idx="1">
                    <c:v>0.13133925536563695</c:v>
                  </c:pt>
                  <c:pt idx="2">
                    <c:v>0.13133925536563695</c:v>
                  </c:pt>
                  <c:pt idx="3">
                    <c:v>0.15491933384829665</c:v>
                  </c:pt>
                </c:numCache>
              </c:numRef>
            </c:minus>
          </c:errBars>
          <c:cat>
            <c:strRef>
              <c:f>'In Licht K,GG,FG,G Summe'!$O$2:$R$2</c:f>
              <c:strCache>
                <c:ptCount val="4"/>
                <c:pt idx="0">
                  <c:v>Links</c:v>
                </c:pt>
                <c:pt idx="1">
                  <c:v>Hinten</c:v>
                </c:pt>
                <c:pt idx="2">
                  <c:v>Rechts</c:v>
                </c:pt>
                <c:pt idx="3">
                  <c:v>Vorne</c:v>
                </c:pt>
              </c:strCache>
            </c:strRef>
          </c:cat>
          <c:val>
            <c:numRef>
              <c:f>'In Licht K,GG,FG,G Summe'!$O$3:$R$3</c:f>
              <c:numCache>
                <c:formatCode>0.00</c:formatCode>
                <c:ptCount val="4"/>
                <c:pt idx="0">
                  <c:v>0.8</c:v>
                </c:pt>
                <c:pt idx="1">
                  <c:v>0.9</c:v>
                </c:pt>
                <c:pt idx="2">
                  <c:v>1.1000000000000001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BCE-4E53-A546-030C2C6C6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560192"/>
        <c:axId val="87561728"/>
      </c:barChart>
      <c:catAx>
        <c:axId val="875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61728"/>
        <c:crosses val="autoZero"/>
        <c:auto val="1"/>
        <c:lblAlgn val="ctr"/>
        <c:lblOffset val="100"/>
        <c:noMultiLvlLbl val="0"/>
      </c:catAx>
      <c:valAx>
        <c:axId val="8756172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7560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24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A15-4F54-8C34-335598C0842E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15-4F54-8C34-335598C0842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A15-4F54-8C34-335598C0842E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A15-4F54-8C34-335598C0842E}"/>
              </c:ext>
            </c:extLst>
          </c:dPt>
          <c:cat>
            <c:strRef>
              <c:f>'Vertikal K,GG,FG,G Erstr.'!$O$6:$R$6</c:f>
              <c:strCache>
                <c:ptCount val="4"/>
                <c:pt idx="0">
                  <c:v>Links</c:v>
                </c:pt>
                <c:pt idx="1">
                  <c:v>Oben</c:v>
                </c:pt>
                <c:pt idx="2">
                  <c:v>Rechts</c:v>
                </c:pt>
                <c:pt idx="3">
                  <c:v>Unten</c:v>
                </c:pt>
              </c:strCache>
            </c:strRef>
          </c:cat>
          <c:val>
            <c:numRef>
              <c:f>'Vertikal K,GG,FG,G Erstr.'!$O$7:$R$7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A15-4F54-8C34-335598C08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49088"/>
        <c:axId val="93850624"/>
      </c:barChart>
      <c:catAx>
        <c:axId val="9384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850624"/>
        <c:crosses val="autoZero"/>
        <c:auto val="1"/>
        <c:lblAlgn val="ctr"/>
        <c:lblOffset val="100"/>
        <c:noMultiLvlLbl val="0"/>
      </c:catAx>
      <c:valAx>
        <c:axId val="93850624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1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de-DE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de-DE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849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0.17003</cdr:x>
      <cdr:y>0.95158</cdr:y>
    </cdr:from>
    <cdr:to>
      <cdr:x>0.88047</cdr:x>
      <cdr:y>0.97965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9620" y="2583180"/>
          <a:ext cx="3215640" cy="76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Attrappen-Position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23</xdr:row>
      <xdr:rowOff>0</xdr:rowOff>
    </xdr:from>
    <xdr:to>
      <xdr:col>17</xdr:col>
      <xdr:colOff>388620</xdr:colOff>
      <xdr:row>37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8</xdr:row>
      <xdr:rowOff>0</xdr:rowOff>
    </xdr:from>
    <xdr:to>
      <xdr:col>17</xdr:col>
      <xdr:colOff>388620</xdr:colOff>
      <xdr:row>22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uswertung%20Wahlversuc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tikal"/>
      <sheetName val="Horizontal"/>
      <sheetName val="Hilfsblatt"/>
      <sheetName val="Vorlage"/>
      <sheetName val="Sonneneinstrahlung"/>
      <sheetName val="Auswertung vert."/>
      <sheetName val="Auswertung horiz."/>
      <sheetName val="Auswertung Sonneneinst."/>
      <sheetName val="Auswertung á la Sassi"/>
    </sheetNames>
    <sheetDataSet>
      <sheetData sheetId="0"/>
      <sheetData sheetId="1"/>
      <sheetData sheetId="2">
        <row r="1">
          <cell r="B1" t="str">
            <v>oben</v>
          </cell>
        </row>
        <row r="2">
          <cell r="B2" t="str">
            <v>unten</v>
          </cell>
        </row>
        <row r="3">
          <cell r="B3" t="str">
            <v>links</v>
          </cell>
        </row>
        <row r="4">
          <cell r="B4" t="str">
            <v>rechts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G16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bestFit="1" customWidth="1"/>
    <col min="8" max="12" width="8.7109375" customWidth="1"/>
    <col min="13" max="13" width="8.7109375" style="6" customWidth="1"/>
    <col min="14" max="14" width="25.7109375" bestFit="1" customWidth="1"/>
  </cols>
  <sheetData>
    <row r="1" spans="1:18" s="6" customFormat="1" x14ac:dyDescent="0.25">
      <c r="O1" s="27" t="s">
        <v>40</v>
      </c>
      <c r="P1" s="27"/>
      <c r="Q1" s="27"/>
      <c r="R1" s="27"/>
    </row>
    <row r="2" spans="1:18" x14ac:dyDescent="0.25">
      <c r="A2" s="1" t="s">
        <v>0</v>
      </c>
      <c r="B2" s="1" t="s">
        <v>21</v>
      </c>
      <c r="C2" s="1" t="s">
        <v>22</v>
      </c>
      <c r="D2" s="6" t="s">
        <v>23</v>
      </c>
      <c r="E2" s="6" t="s">
        <v>24</v>
      </c>
      <c r="G2" s="17" t="s">
        <v>0</v>
      </c>
      <c r="H2" s="12" t="s">
        <v>26</v>
      </c>
      <c r="I2" s="12" t="s">
        <v>25</v>
      </c>
      <c r="J2" s="12" t="s">
        <v>27</v>
      </c>
      <c r="K2" s="12" t="s">
        <v>28</v>
      </c>
      <c r="L2" s="12" t="s">
        <v>29</v>
      </c>
      <c r="M2" s="18"/>
      <c r="N2" s="20"/>
      <c r="O2" s="26" t="str">
        <f>H2</f>
        <v>Links</v>
      </c>
      <c r="P2" s="26" t="str">
        <f t="shared" ref="P2:R2" si="0">I2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1" t="s">
        <v>5</v>
      </c>
      <c r="B3" s="1" t="s">
        <v>2</v>
      </c>
      <c r="C3" s="1" t="s">
        <v>3</v>
      </c>
      <c r="D3" s="1" t="s">
        <v>2</v>
      </c>
      <c r="E3" s="1" t="s">
        <v>3</v>
      </c>
      <c r="G3" s="13" t="str">
        <f>A3</f>
        <v>H1</v>
      </c>
      <c r="H3" s="7">
        <f>COUNTIF($B3:$E3,H$2)</f>
        <v>0</v>
      </c>
      <c r="I3" s="7">
        <f>COUNTIF($B3:$E3,I$2)</f>
        <v>2</v>
      </c>
      <c r="J3" s="7">
        <f>COUNTIF($B3:$E3,J$2)</f>
        <v>0</v>
      </c>
      <c r="K3" s="7">
        <f>COUNTIF($B3:$E3,K$2)</f>
        <v>2</v>
      </c>
      <c r="L3" s="7">
        <f>SUM(H3:K3)</f>
        <v>4</v>
      </c>
      <c r="M3" s="7"/>
      <c r="N3" s="9" t="s">
        <v>38</v>
      </c>
      <c r="O3" s="25">
        <f>H19</f>
        <v>1</v>
      </c>
      <c r="P3" s="25">
        <f>I19</f>
        <v>1</v>
      </c>
      <c r="Q3" s="25">
        <f>J19</f>
        <v>1</v>
      </c>
      <c r="R3" s="25">
        <f>K19</f>
        <v>1</v>
      </c>
    </row>
    <row r="4" spans="1:18" x14ac:dyDescent="0.25">
      <c r="A4" s="1" t="s">
        <v>6</v>
      </c>
      <c r="B4" s="1" t="s">
        <v>3</v>
      </c>
      <c r="C4" s="1" t="s">
        <v>2</v>
      </c>
      <c r="D4" s="1" t="s">
        <v>2</v>
      </c>
      <c r="E4" s="1" t="s">
        <v>1</v>
      </c>
      <c r="G4" s="13" t="str">
        <f t="shared" ref="G4:G18" si="1">A4</f>
        <v>H2</v>
      </c>
      <c r="H4" s="7">
        <f t="shared" ref="H4:K18" si="2">COUNTIF($B4:$E4,H$2)</f>
        <v>0</v>
      </c>
      <c r="I4" s="7">
        <f t="shared" si="2"/>
        <v>2</v>
      </c>
      <c r="J4" s="7">
        <f t="shared" si="2"/>
        <v>1</v>
      </c>
      <c r="K4" s="7">
        <f t="shared" si="2"/>
        <v>1</v>
      </c>
      <c r="L4" s="7">
        <f t="shared" ref="L4:L18" si="3">SUM(H4:K4)</f>
        <v>4</v>
      </c>
      <c r="M4" s="7"/>
      <c r="N4" s="8" t="s">
        <v>41</v>
      </c>
      <c r="O4" s="23">
        <f>H21</f>
        <v>0.125</v>
      </c>
      <c r="P4" s="23">
        <f>I21</f>
        <v>0.10825317547305482</v>
      </c>
      <c r="Q4" s="23">
        <f>J21</f>
        <v>9.882117688026186E-2</v>
      </c>
      <c r="R4" s="23">
        <f>K21</f>
        <v>8.8388347648318447E-2</v>
      </c>
    </row>
    <row r="5" spans="1:18" x14ac:dyDescent="0.25">
      <c r="A5" s="6" t="s">
        <v>7</v>
      </c>
      <c r="B5" s="1" t="s">
        <v>2</v>
      </c>
      <c r="C5" s="1" t="s">
        <v>4</v>
      </c>
      <c r="D5" s="1" t="s">
        <v>1</v>
      </c>
      <c r="E5" s="1" t="s">
        <v>3</v>
      </c>
      <c r="G5" s="13" t="str">
        <f t="shared" si="1"/>
        <v>H3</v>
      </c>
      <c r="H5" s="7">
        <f t="shared" si="2"/>
        <v>1</v>
      </c>
      <c r="I5" s="7">
        <f t="shared" si="2"/>
        <v>1</v>
      </c>
      <c r="J5" s="7">
        <f t="shared" si="2"/>
        <v>1</v>
      </c>
      <c r="K5" s="7">
        <f t="shared" si="2"/>
        <v>1</v>
      </c>
      <c r="L5" s="7">
        <f t="shared" si="3"/>
        <v>4</v>
      </c>
      <c r="M5" s="7"/>
    </row>
    <row r="6" spans="1:18" x14ac:dyDescent="0.25">
      <c r="A6" s="6" t="s">
        <v>8</v>
      </c>
      <c r="B6" s="1" t="s">
        <v>2</v>
      </c>
      <c r="C6" s="1" t="s">
        <v>4</v>
      </c>
      <c r="D6" s="1" t="s">
        <v>2</v>
      </c>
      <c r="E6" s="1" t="s">
        <v>4</v>
      </c>
      <c r="G6" s="13" t="str">
        <f t="shared" si="1"/>
        <v>H4</v>
      </c>
      <c r="H6" s="7">
        <f t="shared" si="2"/>
        <v>2</v>
      </c>
      <c r="I6" s="7">
        <f t="shared" si="2"/>
        <v>2</v>
      </c>
      <c r="J6" s="7">
        <f t="shared" si="2"/>
        <v>0</v>
      </c>
      <c r="K6" s="7">
        <f t="shared" si="2"/>
        <v>0</v>
      </c>
      <c r="L6" s="7">
        <f t="shared" si="3"/>
        <v>4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9</v>
      </c>
      <c r="B7" s="1" t="s">
        <v>1</v>
      </c>
      <c r="C7" s="1" t="s">
        <v>1</v>
      </c>
      <c r="D7" s="1" t="s">
        <v>3</v>
      </c>
      <c r="E7" s="1" t="s">
        <v>2</v>
      </c>
      <c r="G7" s="13" t="str">
        <f t="shared" si="1"/>
        <v>H5</v>
      </c>
      <c r="H7" s="7">
        <f t="shared" si="2"/>
        <v>0</v>
      </c>
      <c r="I7" s="7">
        <f t="shared" si="2"/>
        <v>1</v>
      </c>
      <c r="J7" s="7">
        <f t="shared" si="2"/>
        <v>2</v>
      </c>
      <c r="K7" s="7">
        <f t="shared" si="2"/>
        <v>1</v>
      </c>
      <c r="L7" s="7">
        <f t="shared" si="3"/>
        <v>4</v>
      </c>
      <c r="M7" s="7"/>
      <c r="N7" s="9" t="s">
        <v>39</v>
      </c>
      <c r="O7" s="24">
        <f>H22</f>
        <v>16</v>
      </c>
      <c r="P7" s="24">
        <f>I22</f>
        <v>16</v>
      </c>
      <c r="Q7" s="24">
        <f>J22</f>
        <v>16</v>
      </c>
      <c r="R7" s="24">
        <f>K22</f>
        <v>16</v>
      </c>
    </row>
    <row r="8" spans="1:18" x14ac:dyDescent="0.25">
      <c r="A8" s="6" t="s">
        <v>10</v>
      </c>
      <c r="B8" s="1" t="s">
        <v>3</v>
      </c>
      <c r="C8" s="1" t="s">
        <v>1</v>
      </c>
      <c r="D8" s="1" t="s">
        <v>4</v>
      </c>
      <c r="E8" s="1" t="s">
        <v>1</v>
      </c>
      <c r="G8" s="13" t="str">
        <f t="shared" si="1"/>
        <v>H6</v>
      </c>
      <c r="H8" s="7">
        <f t="shared" si="2"/>
        <v>1</v>
      </c>
      <c r="I8" s="7">
        <f t="shared" si="2"/>
        <v>0</v>
      </c>
      <c r="J8" s="7">
        <f t="shared" si="2"/>
        <v>2</v>
      </c>
      <c r="K8" s="7">
        <f t="shared" si="2"/>
        <v>1</v>
      </c>
      <c r="L8" s="7">
        <f t="shared" si="3"/>
        <v>4</v>
      </c>
      <c r="M8" s="7"/>
    </row>
    <row r="9" spans="1:18" x14ac:dyDescent="0.25">
      <c r="A9" s="6" t="s">
        <v>11</v>
      </c>
      <c r="B9" s="1" t="s">
        <v>3</v>
      </c>
      <c r="C9" s="1" t="s">
        <v>4</v>
      </c>
      <c r="D9" s="1" t="s">
        <v>4</v>
      </c>
      <c r="E9" s="1" t="s">
        <v>4</v>
      </c>
      <c r="G9" s="13" t="str">
        <f t="shared" si="1"/>
        <v>H7</v>
      </c>
      <c r="H9" s="7">
        <f t="shared" si="2"/>
        <v>3</v>
      </c>
      <c r="I9" s="7">
        <f t="shared" si="2"/>
        <v>0</v>
      </c>
      <c r="J9" s="7">
        <f t="shared" si="2"/>
        <v>0</v>
      </c>
      <c r="K9" s="7">
        <f t="shared" si="2"/>
        <v>1</v>
      </c>
      <c r="L9" s="7">
        <f t="shared" si="3"/>
        <v>4</v>
      </c>
      <c r="M9" s="7"/>
    </row>
    <row r="10" spans="1:18" x14ac:dyDescent="0.25">
      <c r="A10" s="6" t="s">
        <v>12</v>
      </c>
      <c r="B10" s="1" t="s">
        <v>3</v>
      </c>
      <c r="C10" s="1" t="s">
        <v>3</v>
      </c>
      <c r="D10" s="1" t="s">
        <v>1</v>
      </c>
      <c r="E10" s="1" t="s">
        <v>1</v>
      </c>
      <c r="G10" s="13" t="str">
        <f t="shared" si="1"/>
        <v>H8</v>
      </c>
      <c r="H10" s="7">
        <f t="shared" si="2"/>
        <v>0</v>
      </c>
      <c r="I10" s="7">
        <f t="shared" si="2"/>
        <v>0</v>
      </c>
      <c r="J10" s="7">
        <f t="shared" si="2"/>
        <v>2</v>
      </c>
      <c r="K10" s="7">
        <f t="shared" si="2"/>
        <v>2</v>
      </c>
      <c r="L10" s="7">
        <f t="shared" si="3"/>
        <v>4</v>
      </c>
      <c r="M10" s="7"/>
    </row>
    <row r="11" spans="1:18" x14ac:dyDescent="0.25">
      <c r="A11" s="6" t="s">
        <v>13</v>
      </c>
      <c r="B11" s="1" t="s">
        <v>4</v>
      </c>
      <c r="C11" s="1" t="s">
        <v>2</v>
      </c>
      <c r="D11" s="1" t="s">
        <v>2</v>
      </c>
      <c r="E11" s="1" t="s">
        <v>2</v>
      </c>
      <c r="G11" s="13" t="str">
        <f t="shared" si="1"/>
        <v>H9</v>
      </c>
      <c r="H11" s="7">
        <f t="shared" si="2"/>
        <v>1</v>
      </c>
      <c r="I11" s="7">
        <f t="shared" si="2"/>
        <v>3</v>
      </c>
      <c r="J11" s="7">
        <f t="shared" si="2"/>
        <v>0</v>
      </c>
      <c r="K11" s="7">
        <f t="shared" si="2"/>
        <v>0</v>
      </c>
      <c r="L11" s="7">
        <f t="shared" si="3"/>
        <v>4</v>
      </c>
      <c r="M11" s="7"/>
    </row>
    <row r="12" spans="1:18" x14ac:dyDescent="0.25">
      <c r="A12" s="6" t="s">
        <v>14</v>
      </c>
      <c r="B12" s="1" t="s">
        <v>3</v>
      </c>
      <c r="C12" s="1" t="s">
        <v>1</v>
      </c>
      <c r="D12" s="1" t="s">
        <v>2</v>
      </c>
      <c r="E12" s="1" t="s">
        <v>4</v>
      </c>
      <c r="G12" s="13" t="str">
        <f t="shared" si="1"/>
        <v>H10</v>
      </c>
      <c r="H12" s="7">
        <f t="shared" si="2"/>
        <v>1</v>
      </c>
      <c r="I12" s="7">
        <f t="shared" si="2"/>
        <v>1</v>
      </c>
      <c r="J12" s="7">
        <f t="shared" si="2"/>
        <v>1</v>
      </c>
      <c r="K12" s="7">
        <f t="shared" si="2"/>
        <v>1</v>
      </c>
      <c r="L12" s="7">
        <f t="shared" si="3"/>
        <v>4</v>
      </c>
      <c r="M12" s="7"/>
    </row>
    <row r="13" spans="1:18" x14ac:dyDescent="0.25">
      <c r="A13" s="6" t="s">
        <v>15</v>
      </c>
      <c r="B13" s="1" t="s">
        <v>3</v>
      </c>
      <c r="C13" s="1" t="s">
        <v>1</v>
      </c>
      <c r="D13" s="1" t="s">
        <v>3</v>
      </c>
      <c r="E13" s="1" t="s">
        <v>1</v>
      </c>
      <c r="G13" s="13" t="str">
        <f t="shared" si="1"/>
        <v>H11</v>
      </c>
      <c r="H13" s="7">
        <f t="shared" si="2"/>
        <v>0</v>
      </c>
      <c r="I13" s="7">
        <f t="shared" si="2"/>
        <v>0</v>
      </c>
      <c r="J13" s="7">
        <f t="shared" si="2"/>
        <v>2</v>
      </c>
      <c r="K13" s="7">
        <f t="shared" si="2"/>
        <v>2</v>
      </c>
      <c r="L13" s="7">
        <f t="shared" si="3"/>
        <v>4</v>
      </c>
      <c r="M13" s="7"/>
    </row>
    <row r="14" spans="1:18" x14ac:dyDescent="0.25">
      <c r="A14" s="6" t="s">
        <v>16</v>
      </c>
      <c r="B14" s="1" t="s">
        <v>4</v>
      </c>
      <c r="C14" s="1" t="s">
        <v>4</v>
      </c>
      <c r="D14" s="1" t="s">
        <v>2</v>
      </c>
      <c r="E14" s="1" t="s">
        <v>1</v>
      </c>
      <c r="G14" s="13" t="str">
        <f t="shared" si="1"/>
        <v>H12</v>
      </c>
      <c r="H14" s="7">
        <f t="shared" si="2"/>
        <v>2</v>
      </c>
      <c r="I14" s="7">
        <f t="shared" si="2"/>
        <v>1</v>
      </c>
      <c r="J14" s="7">
        <f t="shared" si="2"/>
        <v>1</v>
      </c>
      <c r="K14" s="7">
        <f t="shared" si="2"/>
        <v>0</v>
      </c>
      <c r="L14" s="7">
        <f t="shared" si="3"/>
        <v>4</v>
      </c>
      <c r="M14" s="7"/>
    </row>
    <row r="15" spans="1:18" x14ac:dyDescent="0.25">
      <c r="A15" s="6" t="s">
        <v>17</v>
      </c>
      <c r="B15" s="1" t="s">
        <v>3</v>
      </c>
      <c r="C15" s="1" t="s">
        <v>1</v>
      </c>
      <c r="D15" s="1" t="s">
        <v>2</v>
      </c>
      <c r="E15" s="1" t="s">
        <v>4</v>
      </c>
      <c r="G15" s="13" t="str">
        <f t="shared" si="1"/>
        <v>H13</v>
      </c>
      <c r="H15" s="7">
        <f t="shared" si="2"/>
        <v>1</v>
      </c>
      <c r="I15" s="7">
        <f t="shared" si="2"/>
        <v>1</v>
      </c>
      <c r="J15" s="7">
        <f t="shared" si="2"/>
        <v>1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18</v>
      </c>
      <c r="B16" s="1" t="s">
        <v>4</v>
      </c>
      <c r="C16" s="1" t="s">
        <v>2</v>
      </c>
      <c r="D16" s="1" t="s">
        <v>4</v>
      </c>
      <c r="E16" s="1" t="s">
        <v>4</v>
      </c>
      <c r="G16" s="13" t="str">
        <f t="shared" si="1"/>
        <v>H14</v>
      </c>
      <c r="H16" s="7">
        <f t="shared" si="2"/>
        <v>3</v>
      </c>
      <c r="I16" s="7">
        <f t="shared" si="2"/>
        <v>1</v>
      </c>
      <c r="J16" s="7">
        <f t="shared" si="2"/>
        <v>0</v>
      </c>
      <c r="K16" s="7">
        <f t="shared" si="2"/>
        <v>0</v>
      </c>
      <c r="L16" s="7">
        <f t="shared" si="3"/>
        <v>4</v>
      </c>
      <c r="M16" s="7"/>
    </row>
    <row r="17" spans="1:13" x14ac:dyDescent="0.25">
      <c r="A17" s="6" t="s">
        <v>19</v>
      </c>
      <c r="B17" s="1" t="s">
        <v>3</v>
      </c>
      <c r="C17" s="1" t="s">
        <v>1</v>
      </c>
      <c r="D17" s="1" t="s">
        <v>3</v>
      </c>
      <c r="E17" s="1" t="s">
        <v>1</v>
      </c>
      <c r="G17" s="13" t="str">
        <f t="shared" si="1"/>
        <v>H15</v>
      </c>
      <c r="H17" s="7">
        <f t="shared" si="2"/>
        <v>0</v>
      </c>
      <c r="I17" s="7">
        <f t="shared" si="2"/>
        <v>0</v>
      </c>
      <c r="J17" s="7">
        <f t="shared" si="2"/>
        <v>2</v>
      </c>
      <c r="K17" s="7">
        <f t="shared" si="2"/>
        <v>2</v>
      </c>
      <c r="L17" s="7">
        <f t="shared" si="3"/>
        <v>4</v>
      </c>
      <c r="M17" s="7"/>
    </row>
    <row r="18" spans="1:13" x14ac:dyDescent="0.25">
      <c r="A18" s="6" t="s">
        <v>20</v>
      </c>
      <c r="B18" s="1" t="s">
        <v>2</v>
      </c>
      <c r="C18" s="1" t="s">
        <v>4</v>
      </c>
      <c r="D18" s="1" t="s">
        <v>3</v>
      </c>
      <c r="E18" s="1" t="s">
        <v>1</v>
      </c>
      <c r="G18" s="13" t="str">
        <f t="shared" si="1"/>
        <v>H16</v>
      </c>
      <c r="H18" s="7">
        <f t="shared" si="2"/>
        <v>1</v>
      </c>
      <c r="I18" s="7">
        <f t="shared" si="2"/>
        <v>1</v>
      </c>
      <c r="J18" s="7">
        <f t="shared" si="2"/>
        <v>1</v>
      </c>
      <c r="K18" s="7">
        <f t="shared" si="2"/>
        <v>1</v>
      </c>
      <c r="L18" s="7">
        <f t="shared" si="3"/>
        <v>4</v>
      </c>
      <c r="M18" s="7"/>
    </row>
    <row r="19" spans="1:13" x14ac:dyDescent="0.25">
      <c r="A19" s="6"/>
      <c r="B19" s="1"/>
      <c r="C19" s="1"/>
      <c r="D19" s="1"/>
      <c r="E19" s="1"/>
      <c r="G19" s="14" t="s">
        <v>30</v>
      </c>
      <c r="H19" s="11">
        <f>AVERAGE(H3:H18)</f>
        <v>1</v>
      </c>
      <c r="I19" s="11">
        <f t="shared" ref="I19:K19" si="4">AVERAGE(I3:I18)</f>
        <v>1</v>
      </c>
      <c r="J19" s="11">
        <f t="shared" si="4"/>
        <v>1</v>
      </c>
      <c r="K19" s="11">
        <f t="shared" si="4"/>
        <v>1</v>
      </c>
      <c r="L19" s="15">
        <f>SUM(L3:L18)</f>
        <v>64</v>
      </c>
      <c r="M19" s="7"/>
    </row>
    <row r="20" spans="1:13" x14ac:dyDescent="0.25">
      <c r="A20" s="6"/>
      <c r="B20" s="1"/>
      <c r="C20" s="1"/>
      <c r="D20" s="1"/>
      <c r="E20" s="1"/>
      <c r="G20" s="13" t="s">
        <v>31</v>
      </c>
      <c r="H20" s="10">
        <f>_xlfn.STDEV.P(H3:H18)</f>
        <v>1</v>
      </c>
      <c r="I20" s="10">
        <f t="shared" ref="I20:K20" si="5">_xlfn.STDEV.P(I3:I18)</f>
        <v>0.8660254037844386</v>
      </c>
      <c r="J20" s="10">
        <f t="shared" si="5"/>
        <v>0.79056941504209488</v>
      </c>
      <c r="K20" s="10">
        <f t="shared" si="5"/>
        <v>0.70710678118654757</v>
      </c>
      <c r="M20" s="7"/>
    </row>
    <row r="21" spans="1:13" x14ac:dyDescent="0.25">
      <c r="A21" s="6"/>
      <c r="B21" s="1"/>
      <c r="C21" s="1"/>
      <c r="D21" s="1"/>
      <c r="E21" s="1"/>
      <c r="G21" s="17" t="s">
        <v>32</v>
      </c>
      <c r="H21" s="21">
        <f>H20/SQRT($L$19)</f>
        <v>0.125</v>
      </c>
      <c r="I21" s="21">
        <f t="shared" ref="I21:K21" si="6">I20/SQRT($L$19)</f>
        <v>0.10825317547305482</v>
      </c>
      <c r="J21" s="21">
        <f t="shared" si="6"/>
        <v>9.882117688026186E-2</v>
      </c>
      <c r="K21" s="21">
        <f t="shared" si="6"/>
        <v>8.8388347648318447E-2</v>
      </c>
      <c r="L21" s="16"/>
      <c r="M21" s="7"/>
    </row>
    <row r="22" spans="1:13" x14ac:dyDescent="0.25">
      <c r="A22" s="6"/>
      <c r="B22" s="1"/>
      <c r="C22" s="1"/>
      <c r="D22" s="1"/>
      <c r="E22" s="1"/>
      <c r="G22" s="22" t="s">
        <v>33</v>
      </c>
      <c r="H22">
        <f>SUM(H3:H18)</f>
        <v>16</v>
      </c>
      <c r="I22" s="6">
        <f t="shared" ref="I22:K22" si="7">SUM(I3:I18)</f>
        <v>16</v>
      </c>
      <c r="J22" s="6">
        <f t="shared" si="7"/>
        <v>16</v>
      </c>
      <c r="K22" s="6">
        <f t="shared" si="7"/>
        <v>16</v>
      </c>
      <c r="M22" s="7"/>
    </row>
    <row r="23" spans="1:13" x14ac:dyDescent="0.25">
      <c r="M23" s="19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22" workbookViewId="0">
      <selection activeCell="G39" sqref="G39"/>
    </sheetView>
  </sheetViews>
  <sheetFormatPr baseColWidth="10" defaultRowHeight="15" x14ac:dyDescent="0.25"/>
  <cols>
    <col min="1" max="6" width="11.42578125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21</v>
      </c>
      <c r="C1" s="6" t="s">
        <v>22</v>
      </c>
      <c r="D1" s="6" t="s">
        <v>23</v>
      </c>
      <c r="E1" s="6" t="s">
        <v>24</v>
      </c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O1" s="27" t="s">
        <v>40</v>
      </c>
      <c r="P1" s="27"/>
      <c r="Q1" s="27"/>
      <c r="R1" s="27"/>
    </row>
    <row r="2" spans="1:18" x14ac:dyDescent="0.25">
      <c r="A2" s="6" t="s">
        <v>5</v>
      </c>
      <c r="B2" s="2" t="s">
        <v>36</v>
      </c>
      <c r="C2" s="2" t="s">
        <v>1</v>
      </c>
      <c r="D2" s="2" t="s">
        <v>36</v>
      </c>
      <c r="E2" s="2" t="s">
        <v>4</v>
      </c>
      <c r="G2" s="13" t="str">
        <f>A2</f>
        <v>H1</v>
      </c>
      <c r="H2" s="7">
        <f>COUNTIF($B2:$E2,H$1)</f>
        <v>1</v>
      </c>
      <c r="I2" s="7">
        <f>COUNTIF($B2:$E2,I$1)</f>
        <v>2</v>
      </c>
      <c r="J2" s="7">
        <f>COUNTIF($B2:$E2,J$1)</f>
        <v>1</v>
      </c>
      <c r="K2" s="7">
        <f>COUNTIF($B2:$E2,K$1)</f>
        <v>0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Hinten</v>
      </c>
      <c r="Q2" s="26" t="str">
        <f t="shared" si="0"/>
        <v>Rechts</v>
      </c>
      <c r="R2" s="26" t="str">
        <f t="shared" si="0"/>
        <v>Vorne</v>
      </c>
    </row>
    <row r="3" spans="1:18" x14ac:dyDescent="0.25">
      <c r="A3" s="6" t="s">
        <v>6</v>
      </c>
      <c r="B3" s="2" t="s">
        <v>36</v>
      </c>
      <c r="C3" s="2" t="s">
        <v>37</v>
      </c>
      <c r="D3" s="2" t="s">
        <v>36</v>
      </c>
      <c r="E3" s="2" t="s">
        <v>4</v>
      </c>
      <c r="G3" s="13" t="str">
        <f t="shared" ref="G3:G17" si="1">A3</f>
        <v>H2</v>
      </c>
      <c r="H3" s="7">
        <f t="shared" ref="H3:K17" si="2">COUNTIF($B3:$E3,H$1)</f>
        <v>1</v>
      </c>
      <c r="I3" s="7">
        <f t="shared" si="2"/>
        <v>2</v>
      </c>
      <c r="J3" s="7">
        <f t="shared" si="2"/>
        <v>0</v>
      </c>
      <c r="K3" s="7">
        <f t="shared" si="2"/>
        <v>1</v>
      </c>
      <c r="L3" s="7">
        <f t="shared" ref="L3:L17" si="3">SUM(H3:K3)</f>
        <v>4</v>
      </c>
      <c r="M3" s="7"/>
      <c r="N3" s="9" t="s">
        <v>38</v>
      </c>
      <c r="O3" s="25">
        <f>H18</f>
        <v>0.875</v>
      </c>
      <c r="P3" s="25">
        <f>I18</f>
        <v>1.1875</v>
      </c>
      <c r="Q3" s="25">
        <f>J18</f>
        <v>0.6875</v>
      </c>
      <c r="R3" s="25">
        <f>K18</f>
        <v>1.25</v>
      </c>
    </row>
    <row r="4" spans="1:18" x14ac:dyDescent="0.25">
      <c r="A4" s="6" t="s">
        <v>7</v>
      </c>
      <c r="B4" s="2" t="s">
        <v>37</v>
      </c>
      <c r="C4" s="2" t="s">
        <v>37</v>
      </c>
      <c r="D4" s="2" t="s">
        <v>37</v>
      </c>
      <c r="E4" s="2" t="s">
        <v>36</v>
      </c>
      <c r="G4" s="13" t="str">
        <f t="shared" si="1"/>
        <v>H3</v>
      </c>
      <c r="H4" s="7">
        <f t="shared" si="2"/>
        <v>0</v>
      </c>
      <c r="I4" s="7">
        <f t="shared" si="2"/>
        <v>1</v>
      </c>
      <c r="J4" s="7">
        <f t="shared" si="2"/>
        <v>0</v>
      </c>
      <c r="K4" s="7">
        <f t="shared" si="2"/>
        <v>3</v>
      </c>
      <c r="L4" s="7">
        <f t="shared" si="3"/>
        <v>4</v>
      </c>
      <c r="M4" s="7"/>
      <c r="N4" s="8" t="s">
        <v>41</v>
      </c>
      <c r="O4" s="23">
        <f>H20</f>
        <v>0.10711960313126631</v>
      </c>
      <c r="P4" s="23">
        <f>I20</f>
        <v>0.11020887484113973</v>
      </c>
      <c r="Q4" s="23">
        <f>J20</f>
        <v>8.5224313395591514E-2</v>
      </c>
      <c r="R4" s="23">
        <f>K20</f>
        <v>0.12884705080055189</v>
      </c>
    </row>
    <row r="5" spans="1:18" x14ac:dyDescent="0.25">
      <c r="A5" s="6" t="s">
        <v>8</v>
      </c>
      <c r="B5" s="2" t="s">
        <v>37</v>
      </c>
      <c r="C5" s="2" t="s">
        <v>37</v>
      </c>
      <c r="D5" s="2" t="s">
        <v>1</v>
      </c>
      <c r="E5" s="2" t="s">
        <v>37</v>
      </c>
      <c r="G5" s="13" t="str">
        <f t="shared" si="1"/>
        <v>H4</v>
      </c>
      <c r="H5" s="7">
        <f t="shared" si="2"/>
        <v>0</v>
      </c>
      <c r="I5" s="7">
        <f t="shared" si="2"/>
        <v>0</v>
      </c>
      <c r="J5" s="7">
        <f t="shared" si="2"/>
        <v>1</v>
      </c>
      <c r="K5" s="7">
        <f t="shared" si="2"/>
        <v>3</v>
      </c>
      <c r="L5" s="7">
        <f t="shared" si="3"/>
        <v>4</v>
      </c>
      <c r="M5" s="7"/>
    </row>
    <row r="6" spans="1:18" x14ac:dyDescent="0.25">
      <c r="A6" s="6" t="s">
        <v>9</v>
      </c>
      <c r="B6" s="2" t="s">
        <v>37</v>
      </c>
      <c r="C6" s="2" t="s">
        <v>1</v>
      </c>
      <c r="D6" s="2" t="s">
        <v>4</v>
      </c>
      <c r="E6" s="2" t="s">
        <v>1</v>
      </c>
      <c r="G6" s="13" t="str">
        <f t="shared" si="1"/>
        <v>H5</v>
      </c>
      <c r="H6" s="7">
        <f t="shared" si="2"/>
        <v>1</v>
      </c>
      <c r="I6" s="7">
        <f t="shared" si="2"/>
        <v>0</v>
      </c>
      <c r="J6" s="7">
        <f t="shared" si="2"/>
        <v>2</v>
      </c>
      <c r="K6" s="7">
        <f t="shared" si="2"/>
        <v>1</v>
      </c>
      <c r="L6" s="7">
        <f t="shared" si="3"/>
        <v>4</v>
      </c>
      <c r="M6" s="7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x14ac:dyDescent="0.25">
      <c r="A7" s="6" t="s">
        <v>10</v>
      </c>
      <c r="B7" s="2" t="s">
        <v>4</v>
      </c>
      <c r="C7" s="2" t="s">
        <v>37</v>
      </c>
      <c r="D7" s="2" t="s">
        <v>36</v>
      </c>
      <c r="E7" s="2" t="s">
        <v>37</v>
      </c>
      <c r="G7" s="13" t="str">
        <f t="shared" si="1"/>
        <v>H6</v>
      </c>
      <c r="H7" s="7">
        <f t="shared" si="2"/>
        <v>1</v>
      </c>
      <c r="I7" s="7">
        <f t="shared" si="2"/>
        <v>1</v>
      </c>
      <c r="J7" s="7">
        <f t="shared" si="2"/>
        <v>0</v>
      </c>
      <c r="K7" s="7">
        <f t="shared" si="2"/>
        <v>2</v>
      </c>
      <c r="L7" s="7">
        <f t="shared" si="3"/>
        <v>4</v>
      </c>
      <c r="M7" s="7"/>
      <c r="N7" s="9" t="s">
        <v>39</v>
      </c>
      <c r="O7" s="24">
        <f>H21</f>
        <v>14</v>
      </c>
      <c r="P7" s="24">
        <f>I21</f>
        <v>19</v>
      </c>
      <c r="Q7" s="24">
        <f>J21</f>
        <v>11</v>
      </c>
      <c r="R7" s="24">
        <f>K21</f>
        <v>20</v>
      </c>
    </row>
    <row r="8" spans="1:18" x14ac:dyDescent="0.25">
      <c r="A8" s="6" t="s">
        <v>11</v>
      </c>
      <c r="B8" s="2" t="s">
        <v>37</v>
      </c>
      <c r="C8" s="2" t="s">
        <v>37</v>
      </c>
      <c r="D8" s="2" t="s">
        <v>37</v>
      </c>
      <c r="E8" s="2" t="s">
        <v>4</v>
      </c>
      <c r="G8" s="13" t="str">
        <f t="shared" si="1"/>
        <v>H7</v>
      </c>
      <c r="H8" s="7">
        <f t="shared" si="2"/>
        <v>1</v>
      </c>
      <c r="I8" s="7">
        <f t="shared" si="2"/>
        <v>0</v>
      </c>
      <c r="J8" s="7">
        <f t="shared" si="2"/>
        <v>0</v>
      </c>
      <c r="K8" s="7">
        <f t="shared" si="2"/>
        <v>3</v>
      </c>
      <c r="L8" s="7">
        <f t="shared" si="3"/>
        <v>4</v>
      </c>
      <c r="M8" s="7"/>
    </row>
    <row r="9" spans="1:18" x14ac:dyDescent="0.25">
      <c r="A9" s="6" t="s">
        <v>12</v>
      </c>
      <c r="B9" s="2" t="s">
        <v>4</v>
      </c>
      <c r="C9" s="2" t="s">
        <v>36</v>
      </c>
      <c r="D9" s="2" t="s">
        <v>4</v>
      </c>
      <c r="E9" s="2" t="s">
        <v>36</v>
      </c>
      <c r="G9" s="13" t="str">
        <f t="shared" si="1"/>
        <v>H8</v>
      </c>
      <c r="H9" s="7">
        <f t="shared" si="2"/>
        <v>2</v>
      </c>
      <c r="I9" s="7">
        <f t="shared" si="2"/>
        <v>2</v>
      </c>
      <c r="J9" s="7">
        <f t="shared" si="2"/>
        <v>0</v>
      </c>
      <c r="K9" s="7">
        <f t="shared" si="2"/>
        <v>0</v>
      </c>
      <c r="L9" s="7">
        <f t="shared" si="3"/>
        <v>4</v>
      </c>
      <c r="M9" s="7"/>
    </row>
    <row r="10" spans="1:18" x14ac:dyDescent="0.25">
      <c r="A10" s="6" t="s">
        <v>13</v>
      </c>
      <c r="B10" s="2" t="s">
        <v>4</v>
      </c>
      <c r="C10" s="2" t="s">
        <v>36</v>
      </c>
      <c r="D10" s="2" t="s">
        <v>4</v>
      </c>
      <c r="E10" s="2" t="s">
        <v>36</v>
      </c>
      <c r="G10" s="13" t="str">
        <f t="shared" si="1"/>
        <v>H9</v>
      </c>
      <c r="H10" s="7">
        <f t="shared" si="2"/>
        <v>2</v>
      </c>
      <c r="I10" s="7">
        <f t="shared" si="2"/>
        <v>2</v>
      </c>
      <c r="J10" s="7">
        <f t="shared" si="2"/>
        <v>0</v>
      </c>
      <c r="K10" s="7">
        <f t="shared" si="2"/>
        <v>0</v>
      </c>
      <c r="L10" s="7">
        <f t="shared" si="3"/>
        <v>4</v>
      </c>
      <c r="M10" s="7"/>
    </row>
    <row r="11" spans="1:18" x14ac:dyDescent="0.25">
      <c r="A11" s="6" t="s">
        <v>14</v>
      </c>
      <c r="B11" s="2" t="s">
        <v>1</v>
      </c>
      <c r="C11" s="2" t="s">
        <v>37</v>
      </c>
      <c r="D11" s="2" t="s">
        <v>36</v>
      </c>
      <c r="E11" s="2" t="s">
        <v>36</v>
      </c>
      <c r="G11" s="13" t="str">
        <f t="shared" si="1"/>
        <v>H10</v>
      </c>
      <c r="H11" s="7">
        <f t="shared" si="2"/>
        <v>0</v>
      </c>
      <c r="I11" s="7">
        <f t="shared" si="2"/>
        <v>2</v>
      </c>
      <c r="J11" s="7">
        <f t="shared" si="2"/>
        <v>1</v>
      </c>
      <c r="K11" s="7">
        <f t="shared" si="2"/>
        <v>1</v>
      </c>
      <c r="L11" s="7">
        <f t="shared" si="3"/>
        <v>4</v>
      </c>
      <c r="M11" s="7"/>
    </row>
    <row r="12" spans="1:18" x14ac:dyDescent="0.25">
      <c r="A12" s="6" t="s">
        <v>15</v>
      </c>
      <c r="B12" s="2" t="s">
        <v>37</v>
      </c>
      <c r="C12" s="2" t="s">
        <v>1</v>
      </c>
      <c r="D12" s="2" t="s">
        <v>37</v>
      </c>
      <c r="E12" s="2" t="s">
        <v>36</v>
      </c>
      <c r="G12" s="13" t="str">
        <f t="shared" si="1"/>
        <v>H11</v>
      </c>
      <c r="H12" s="7">
        <f t="shared" si="2"/>
        <v>0</v>
      </c>
      <c r="I12" s="7">
        <f t="shared" si="2"/>
        <v>1</v>
      </c>
      <c r="J12" s="7">
        <f t="shared" si="2"/>
        <v>1</v>
      </c>
      <c r="K12" s="7">
        <f t="shared" si="2"/>
        <v>2</v>
      </c>
      <c r="L12" s="7">
        <f t="shared" si="3"/>
        <v>4</v>
      </c>
      <c r="M12" s="7"/>
    </row>
    <row r="13" spans="1:18" x14ac:dyDescent="0.25">
      <c r="A13" s="6" t="s">
        <v>16</v>
      </c>
      <c r="B13" s="2" t="s">
        <v>37</v>
      </c>
      <c r="C13" s="2" t="s">
        <v>1</v>
      </c>
      <c r="D13" s="2" t="s">
        <v>36</v>
      </c>
      <c r="E13" s="2" t="s">
        <v>36</v>
      </c>
      <c r="G13" s="13" t="str">
        <f t="shared" si="1"/>
        <v>H12</v>
      </c>
      <c r="H13" s="7">
        <f t="shared" si="2"/>
        <v>0</v>
      </c>
      <c r="I13" s="7">
        <f t="shared" si="2"/>
        <v>2</v>
      </c>
      <c r="J13" s="7">
        <f t="shared" si="2"/>
        <v>1</v>
      </c>
      <c r="K13" s="7">
        <f t="shared" si="2"/>
        <v>1</v>
      </c>
      <c r="L13" s="7">
        <f t="shared" si="3"/>
        <v>4</v>
      </c>
      <c r="M13" s="7"/>
    </row>
    <row r="14" spans="1:18" x14ac:dyDescent="0.25">
      <c r="A14" s="6" t="s">
        <v>17</v>
      </c>
      <c r="B14" s="2" t="s">
        <v>37</v>
      </c>
      <c r="C14" s="2" t="s">
        <v>1</v>
      </c>
      <c r="D14" s="2" t="s">
        <v>4</v>
      </c>
      <c r="E14" s="2" t="s">
        <v>1</v>
      </c>
      <c r="G14" s="13" t="str">
        <f t="shared" si="1"/>
        <v>H13</v>
      </c>
      <c r="H14" s="7">
        <f t="shared" si="2"/>
        <v>1</v>
      </c>
      <c r="I14" s="7">
        <f t="shared" si="2"/>
        <v>0</v>
      </c>
      <c r="J14" s="7">
        <f t="shared" si="2"/>
        <v>2</v>
      </c>
      <c r="K14" s="7">
        <f t="shared" si="2"/>
        <v>1</v>
      </c>
      <c r="L14" s="7">
        <f t="shared" si="3"/>
        <v>4</v>
      </c>
      <c r="M14" s="7"/>
    </row>
    <row r="15" spans="1:18" x14ac:dyDescent="0.25">
      <c r="A15" s="6" t="s">
        <v>18</v>
      </c>
      <c r="B15" s="2" t="s">
        <v>36</v>
      </c>
      <c r="C15" s="2" t="s">
        <v>1</v>
      </c>
      <c r="D15" s="2" t="s">
        <v>36</v>
      </c>
      <c r="E15" s="2" t="s">
        <v>37</v>
      </c>
      <c r="G15" s="13" t="str">
        <f t="shared" si="1"/>
        <v>H14</v>
      </c>
      <c r="H15" s="7">
        <f t="shared" si="2"/>
        <v>0</v>
      </c>
      <c r="I15" s="7">
        <f t="shared" si="2"/>
        <v>2</v>
      </c>
      <c r="J15" s="7">
        <f t="shared" si="2"/>
        <v>1</v>
      </c>
      <c r="K15" s="7">
        <f t="shared" si="2"/>
        <v>1</v>
      </c>
      <c r="L15" s="7">
        <f t="shared" si="3"/>
        <v>4</v>
      </c>
      <c r="M15" s="7"/>
    </row>
    <row r="16" spans="1:18" x14ac:dyDescent="0.25">
      <c r="A16" s="6" t="s">
        <v>19</v>
      </c>
      <c r="B16" s="2" t="s">
        <v>37</v>
      </c>
      <c r="C16" s="2" t="s">
        <v>36</v>
      </c>
      <c r="D16" s="2" t="s">
        <v>36</v>
      </c>
      <c r="E16" s="2" t="s">
        <v>4</v>
      </c>
      <c r="G16" s="13" t="str">
        <f t="shared" si="1"/>
        <v>H15</v>
      </c>
      <c r="H16" s="7">
        <f t="shared" si="2"/>
        <v>1</v>
      </c>
      <c r="I16" s="7">
        <f t="shared" si="2"/>
        <v>2</v>
      </c>
      <c r="J16" s="7">
        <f t="shared" si="2"/>
        <v>0</v>
      </c>
      <c r="K16" s="7">
        <f t="shared" si="2"/>
        <v>1</v>
      </c>
      <c r="L16" s="7">
        <f t="shared" si="3"/>
        <v>4</v>
      </c>
      <c r="M16" s="7"/>
    </row>
    <row r="17" spans="1:13" x14ac:dyDescent="0.25">
      <c r="A17" s="6" t="s">
        <v>20</v>
      </c>
      <c r="B17" s="2" t="s">
        <v>1</v>
      </c>
      <c r="C17" s="2" t="s">
        <v>4</v>
      </c>
      <c r="D17" s="2" t="s">
        <v>4</v>
      </c>
      <c r="E17" s="2" t="s">
        <v>4</v>
      </c>
      <c r="G17" s="13" t="str">
        <f t="shared" si="1"/>
        <v>H16</v>
      </c>
      <c r="H17" s="7">
        <f t="shared" si="2"/>
        <v>3</v>
      </c>
      <c r="I17" s="7">
        <f t="shared" si="2"/>
        <v>0</v>
      </c>
      <c r="J17" s="7">
        <f t="shared" si="2"/>
        <v>1</v>
      </c>
      <c r="K17" s="7">
        <f t="shared" si="2"/>
        <v>0</v>
      </c>
      <c r="L17" s="7">
        <f t="shared" si="3"/>
        <v>4</v>
      </c>
      <c r="M17" s="7"/>
    </row>
    <row r="18" spans="1:13" x14ac:dyDescent="0.25">
      <c r="A18" s="6"/>
      <c r="B18" s="2"/>
      <c r="C18" s="2"/>
      <c r="D18" s="2"/>
      <c r="E18" s="2"/>
      <c r="G18" s="14" t="s">
        <v>30</v>
      </c>
      <c r="H18" s="11">
        <f>AVERAGE(H2:H17)</f>
        <v>0.875</v>
      </c>
      <c r="I18" s="11">
        <f t="shared" ref="I18:K18" si="4">AVERAGE(I2:I17)</f>
        <v>1.1875</v>
      </c>
      <c r="J18" s="11">
        <f t="shared" si="4"/>
        <v>0.6875</v>
      </c>
      <c r="K18" s="11">
        <f t="shared" si="4"/>
        <v>1.25</v>
      </c>
      <c r="L18" s="15">
        <f>SUM(L2:L17)</f>
        <v>64</v>
      </c>
      <c r="M18" s="7"/>
    </row>
    <row r="19" spans="1:13" x14ac:dyDescent="0.25">
      <c r="A19" s="6"/>
      <c r="B19" s="2"/>
      <c r="C19" s="2"/>
      <c r="D19" s="2"/>
      <c r="E19" s="2"/>
      <c r="G19" s="13" t="s">
        <v>31</v>
      </c>
      <c r="H19" s="10">
        <f>_xlfn.STDEV.P(H2:H17)</f>
        <v>0.85695682505013049</v>
      </c>
      <c r="I19" s="10">
        <f t="shared" ref="I19:K19" si="5">_xlfn.STDEV.P(I2:I17)</f>
        <v>0.88167099872911781</v>
      </c>
      <c r="J19" s="10">
        <f t="shared" si="5"/>
        <v>0.68179450716473211</v>
      </c>
      <c r="K19" s="10">
        <f t="shared" si="5"/>
        <v>1.0307764064044151</v>
      </c>
      <c r="M19" s="7"/>
    </row>
    <row r="20" spans="1:13" x14ac:dyDescent="0.25">
      <c r="A20" s="6"/>
      <c r="B20" s="2"/>
      <c r="C20" s="2"/>
      <c r="D20" s="2"/>
      <c r="E20" s="2"/>
      <c r="G20" s="17" t="s">
        <v>32</v>
      </c>
      <c r="H20" s="21">
        <f>H19/SQRT($L$18)</f>
        <v>0.10711960313126631</v>
      </c>
      <c r="I20" s="21">
        <f t="shared" ref="I20:K20" si="6">I19/SQRT($L$18)</f>
        <v>0.11020887484113973</v>
      </c>
      <c r="J20" s="21">
        <f t="shared" si="6"/>
        <v>8.5224313395591514E-2</v>
      </c>
      <c r="K20" s="21">
        <f t="shared" si="6"/>
        <v>0.12884705080055189</v>
      </c>
      <c r="L20" s="16"/>
      <c r="M20" s="7"/>
    </row>
    <row r="21" spans="1:13" x14ac:dyDescent="0.25">
      <c r="A21" s="6"/>
      <c r="B21" s="2"/>
      <c r="C21" s="2"/>
      <c r="D21" s="2"/>
      <c r="E21" s="2"/>
      <c r="G21" s="22" t="s">
        <v>33</v>
      </c>
      <c r="H21" s="6">
        <f>SUM(H2:H17)</f>
        <v>14</v>
      </c>
      <c r="I21" s="6">
        <f t="shared" ref="I21:K21" si="7">SUM(I2:I17)</f>
        <v>19</v>
      </c>
      <c r="J21" s="6">
        <f t="shared" si="7"/>
        <v>11</v>
      </c>
      <c r="K21" s="6">
        <f t="shared" si="7"/>
        <v>20</v>
      </c>
      <c r="M21" s="7"/>
    </row>
    <row r="22" spans="1:13" x14ac:dyDescent="0.25">
      <c r="M22" s="19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9" workbookViewId="0">
      <selection activeCell="G39" sqref="G39"/>
    </sheetView>
  </sheetViews>
  <sheetFormatPr baseColWidth="10" defaultRowHeight="15" x14ac:dyDescent="0.25"/>
  <cols>
    <col min="1" max="6" width="11.42578125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customFormat="1" x14ac:dyDescent="0.25">
      <c r="A1" s="6" t="s">
        <v>0</v>
      </c>
      <c r="B1" s="6" t="s">
        <v>21</v>
      </c>
      <c r="C1" s="6" t="s">
        <v>22</v>
      </c>
      <c r="D1" s="6" t="s">
        <v>23</v>
      </c>
      <c r="E1" s="6" t="s">
        <v>24</v>
      </c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N1" s="6"/>
      <c r="O1" s="27" t="s">
        <v>40</v>
      </c>
      <c r="P1" s="27"/>
      <c r="Q1" s="27"/>
      <c r="R1" s="27"/>
    </row>
    <row r="2" spans="1:18" customFormat="1" x14ac:dyDescent="0.25">
      <c r="A2" s="6" t="s">
        <v>5</v>
      </c>
      <c r="B2" s="3" t="s">
        <v>36</v>
      </c>
      <c r="C2" s="3" t="s">
        <v>4</v>
      </c>
      <c r="D2" s="3" t="s">
        <v>1</v>
      </c>
      <c r="E2" s="3" t="s">
        <v>1</v>
      </c>
      <c r="G2" s="13" t="str">
        <f>A2</f>
        <v>H1</v>
      </c>
      <c r="H2" s="7">
        <f>COUNTIF($B2:$E2,H$1)</f>
        <v>1</v>
      </c>
      <c r="I2" s="7">
        <f>COUNTIF($B2:$E2,I$1)</f>
        <v>1</v>
      </c>
      <c r="J2" s="7">
        <f>COUNTIF($B2:$E2,J$1)</f>
        <v>2</v>
      </c>
      <c r="K2" s="7">
        <f>COUNTIF($B2:$E2,K$1)</f>
        <v>0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Hinten</v>
      </c>
      <c r="Q2" s="26" t="str">
        <f t="shared" si="0"/>
        <v>Rechts</v>
      </c>
      <c r="R2" s="26" t="str">
        <f t="shared" si="0"/>
        <v>Vorne</v>
      </c>
    </row>
    <row r="3" spans="1:18" customFormat="1" x14ac:dyDescent="0.25">
      <c r="A3" s="6" t="s">
        <v>6</v>
      </c>
      <c r="B3" s="3" t="s">
        <v>1</v>
      </c>
      <c r="C3" s="3" t="s">
        <v>37</v>
      </c>
      <c r="D3" s="3" t="s">
        <v>36</v>
      </c>
      <c r="E3" s="3" t="s">
        <v>4</v>
      </c>
      <c r="G3" s="13" t="str">
        <f t="shared" ref="G3:G11" si="1">A3</f>
        <v>H2</v>
      </c>
      <c r="H3" s="7">
        <f t="shared" ref="H3:K11" si="2">COUNTIF($B3:$E3,H$1)</f>
        <v>1</v>
      </c>
      <c r="I3" s="7">
        <f t="shared" si="2"/>
        <v>1</v>
      </c>
      <c r="J3" s="7">
        <f t="shared" si="2"/>
        <v>1</v>
      </c>
      <c r="K3" s="7">
        <f t="shared" si="2"/>
        <v>1</v>
      </c>
      <c r="L3" s="7">
        <f t="shared" ref="L3:L11" si="3">SUM(H3:K3)</f>
        <v>4</v>
      </c>
      <c r="M3" s="7"/>
      <c r="N3" s="9" t="s">
        <v>38</v>
      </c>
      <c r="O3" s="25">
        <f>H12</f>
        <v>0.8</v>
      </c>
      <c r="P3" s="25">
        <f>I12</f>
        <v>1</v>
      </c>
      <c r="Q3" s="25">
        <f>J12</f>
        <v>1.2</v>
      </c>
      <c r="R3" s="25">
        <f>K12</f>
        <v>1</v>
      </c>
    </row>
    <row r="4" spans="1:18" customFormat="1" x14ac:dyDescent="0.25">
      <c r="A4" s="6" t="s">
        <v>7</v>
      </c>
      <c r="B4" s="3" t="s">
        <v>4</v>
      </c>
      <c r="C4" s="3" t="s">
        <v>1</v>
      </c>
      <c r="D4" s="3" t="s">
        <v>1</v>
      </c>
      <c r="E4" s="3" t="s">
        <v>1</v>
      </c>
      <c r="G4" s="13" t="str">
        <f t="shared" si="1"/>
        <v>H3</v>
      </c>
      <c r="H4" s="7">
        <f t="shared" si="2"/>
        <v>1</v>
      </c>
      <c r="I4" s="7">
        <f t="shared" si="2"/>
        <v>0</v>
      </c>
      <c r="J4" s="7">
        <f t="shared" si="2"/>
        <v>3</v>
      </c>
      <c r="K4" s="7">
        <f t="shared" si="2"/>
        <v>0</v>
      </c>
      <c r="L4" s="7">
        <f t="shared" si="3"/>
        <v>4</v>
      </c>
      <c r="M4" s="7"/>
      <c r="N4" s="8" t="s">
        <v>41</v>
      </c>
      <c r="O4" s="23">
        <f>H14</f>
        <v>9.4868329805051374E-2</v>
      </c>
      <c r="P4" s="23">
        <f>I14</f>
        <v>0.1414213562373095</v>
      </c>
      <c r="Q4" s="23">
        <f>J14</f>
        <v>0.18439088914585774</v>
      </c>
      <c r="R4" s="23">
        <f>K14</f>
        <v>0.15811388300841897</v>
      </c>
    </row>
    <row r="5" spans="1:18" customFormat="1" x14ac:dyDescent="0.25">
      <c r="A5" s="6" t="s">
        <v>8</v>
      </c>
      <c r="B5" s="3" t="s">
        <v>4</v>
      </c>
      <c r="C5" s="3" t="s">
        <v>37</v>
      </c>
      <c r="D5" s="3" t="s">
        <v>36</v>
      </c>
      <c r="E5" s="3" t="s">
        <v>37</v>
      </c>
      <c r="G5" s="13" t="str">
        <f t="shared" si="1"/>
        <v>H4</v>
      </c>
      <c r="H5" s="7">
        <f t="shared" si="2"/>
        <v>1</v>
      </c>
      <c r="I5" s="7">
        <f t="shared" si="2"/>
        <v>1</v>
      </c>
      <c r="J5" s="7">
        <f t="shared" si="2"/>
        <v>0</v>
      </c>
      <c r="K5" s="7">
        <f t="shared" si="2"/>
        <v>2</v>
      </c>
      <c r="L5" s="7">
        <f t="shared" si="3"/>
        <v>4</v>
      </c>
      <c r="M5" s="7"/>
      <c r="N5" s="6"/>
      <c r="O5" s="6"/>
      <c r="P5" s="6"/>
      <c r="Q5" s="6"/>
      <c r="R5" s="6"/>
    </row>
    <row r="6" spans="1:18" customFormat="1" x14ac:dyDescent="0.25">
      <c r="A6" s="6" t="s">
        <v>9</v>
      </c>
      <c r="B6" s="3" t="s">
        <v>1</v>
      </c>
      <c r="C6" s="3" t="s">
        <v>1</v>
      </c>
      <c r="D6" s="3" t="s">
        <v>1</v>
      </c>
      <c r="E6" s="3" t="s">
        <v>37</v>
      </c>
      <c r="G6" s="13" t="str">
        <f t="shared" si="1"/>
        <v>H5</v>
      </c>
      <c r="H6" s="7">
        <f t="shared" si="2"/>
        <v>0</v>
      </c>
      <c r="I6" s="7">
        <f t="shared" si="2"/>
        <v>0</v>
      </c>
      <c r="J6" s="7">
        <f t="shared" si="2"/>
        <v>3</v>
      </c>
      <c r="K6" s="7">
        <f t="shared" si="2"/>
        <v>1</v>
      </c>
      <c r="L6" s="7">
        <f t="shared" si="3"/>
        <v>4</v>
      </c>
      <c r="M6" s="7"/>
      <c r="N6" s="6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customFormat="1" x14ac:dyDescent="0.25">
      <c r="A7" s="6" t="s">
        <v>10</v>
      </c>
      <c r="B7" s="3" t="s">
        <v>36</v>
      </c>
      <c r="C7" s="3" t="s">
        <v>1</v>
      </c>
      <c r="D7" s="3" t="s">
        <v>36</v>
      </c>
      <c r="E7" s="3" t="s">
        <v>1</v>
      </c>
      <c r="G7" s="13" t="str">
        <f t="shared" si="1"/>
        <v>H6</v>
      </c>
      <c r="H7" s="7">
        <f t="shared" si="2"/>
        <v>0</v>
      </c>
      <c r="I7" s="7">
        <f t="shared" si="2"/>
        <v>2</v>
      </c>
      <c r="J7" s="7">
        <f t="shared" si="2"/>
        <v>2</v>
      </c>
      <c r="K7" s="7">
        <f t="shared" si="2"/>
        <v>0</v>
      </c>
      <c r="L7" s="7">
        <f t="shared" si="3"/>
        <v>4</v>
      </c>
      <c r="M7" s="7"/>
      <c r="N7" s="9" t="s">
        <v>39</v>
      </c>
      <c r="O7" s="24">
        <f>H15</f>
        <v>8</v>
      </c>
      <c r="P7" s="24">
        <f>I15</f>
        <v>10</v>
      </c>
      <c r="Q7" s="24">
        <f>J15</f>
        <v>12</v>
      </c>
      <c r="R7" s="24">
        <f>K15</f>
        <v>10</v>
      </c>
    </row>
    <row r="8" spans="1:18" customFormat="1" x14ac:dyDescent="0.25">
      <c r="A8" s="6" t="s">
        <v>11</v>
      </c>
      <c r="B8" s="3" t="s">
        <v>37</v>
      </c>
      <c r="C8" s="3" t="s">
        <v>4</v>
      </c>
      <c r="D8" s="3" t="s">
        <v>37</v>
      </c>
      <c r="E8" s="3" t="s">
        <v>37</v>
      </c>
      <c r="G8" s="13" t="str">
        <f t="shared" si="1"/>
        <v>H7</v>
      </c>
      <c r="H8" s="7">
        <f t="shared" si="2"/>
        <v>1</v>
      </c>
      <c r="I8" s="7">
        <f t="shared" si="2"/>
        <v>0</v>
      </c>
      <c r="J8" s="7">
        <f t="shared" si="2"/>
        <v>0</v>
      </c>
      <c r="K8" s="7">
        <f t="shared" si="2"/>
        <v>3</v>
      </c>
      <c r="L8" s="7">
        <f t="shared" si="3"/>
        <v>4</v>
      </c>
      <c r="M8" s="7"/>
      <c r="N8" s="6"/>
      <c r="O8" s="6"/>
      <c r="P8" s="6"/>
      <c r="Q8" s="6"/>
      <c r="R8" s="6"/>
    </row>
    <row r="9" spans="1:18" customFormat="1" x14ac:dyDescent="0.25">
      <c r="A9" s="6" t="s">
        <v>12</v>
      </c>
      <c r="B9" s="3" t="s">
        <v>4</v>
      </c>
      <c r="C9" s="3" t="s">
        <v>37</v>
      </c>
      <c r="D9" s="3" t="s">
        <v>4</v>
      </c>
      <c r="E9" s="3" t="s">
        <v>36</v>
      </c>
      <c r="G9" s="13" t="str">
        <f t="shared" si="1"/>
        <v>H8</v>
      </c>
      <c r="H9" s="7">
        <f t="shared" si="2"/>
        <v>2</v>
      </c>
      <c r="I9" s="7">
        <f t="shared" si="2"/>
        <v>1</v>
      </c>
      <c r="J9" s="7">
        <f t="shared" si="2"/>
        <v>0</v>
      </c>
      <c r="K9" s="7">
        <f t="shared" si="2"/>
        <v>1</v>
      </c>
      <c r="L9" s="7">
        <f t="shared" si="3"/>
        <v>4</v>
      </c>
      <c r="M9" s="7"/>
      <c r="N9" s="6"/>
      <c r="O9" s="6"/>
      <c r="P9" s="6"/>
      <c r="Q9" s="6"/>
      <c r="R9" s="6"/>
    </row>
    <row r="10" spans="1:18" customFormat="1" x14ac:dyDescent="0.25">
      <c r="A10" s="6" t="s">
        <v>13</v>
      </c>
      <c r="B10" s="3" t="s">
        <v>36</v>
      </c>
      <c r="C10" s="3" t="s">
        <v>36</v>
      </c>
      <c r="D10" s="3" t="s">
        <v>36</v>
      </c>
      <c r="E10" s="3" t="s">
        <v>1</v>
      </c>
      <c r="G10" s="13" t="str">
        <f t="shared" si="1"/>
        <v>H9</v>
      </c>
      <c r="H10" s="7">
        <f t="shared" si="2"/>
        <v>0</v>
      </c>
      <c r="I10" s="7">
        <f t="shared" si="2"/>
        <v>3</v>
      </c>
      <c r="J10" s="7">
        <f t="shared" si="2"/>
        <v>1</v>
      </c>
      <c r="K10" s="7">
        <f t="shared" si="2"/>
        <v>0</v>
      </c>
      <c r="L10" s="7">
        <f t="shared" si="3"/>
        <v>4</v>
      </c>
      <c r="M10" s="7"/>
      <c r="N10" s="6"/>
      <c r="O10" s="6"/>
      <c r="P10" s="6"/>
      <c r="Q10" s="6"/>
      <c r="R10" s="6"/>
    </row>
    <row r="11" spans="1:18" customFormat="1" x14ac:dyDescent="0.25">
      <c r="A11" s="6" t="s">
        <v>14</v>
      </c>
      <c r="B11" s="3" t="s">
        <v>4</v>
      </c>
      <c r="C11" s="3" t="s">
        <v>37</v>
      </c>
      <c r="D11" s="3" t="s">
        <v>37</v>
      </c>
      <c r="E11" s="3" t="s">
        <v>36</v>
      </c>
      <c r="G11" s="13" t="str">
        <f t="shared" si="1"/>
        <v>H10</v>
      </c>
      <c r="H11" s="7">
        <f t="shared" si="2"/>
        <v>1</v>
      </c>
      <c r="I11" s="7">
        <f t="shared" si="2"/>
        <v>1</v>
      </c>
      <c r="J11" s="7">
        <f t="shared" si="2"/>
        <v>0</v>
      </c>
      <c r="K11" s="7">
        <f t="shared" si="2"/>
        <v>2</v>
      </c>
      <c r="L11" s="7">
        <f t="shared" si="3"/>
        <v>4</v>
      </c>
      <c r="M11" s="7"/>
      <c r="N11" s="6"/>
      <c r="O11" s="6"/>
      <c r="P11" s="6"/>
      <c r="Q11" s="6"/>
      <c r="R11" s="6"/>
    </row>
    <row r="12" spans="1:18" customFormat="1" x14ac:dyDescent="0.25">
      <c r="A12" s="6"/>
      <c r="B12" s="3"/>
      <c r="C12" s="3"/>
      <c r="D12" s="3"/>
      <c r="E12" s="3"/>
      <c r="G12" s="14" t="s">
        <v>30</v>
      </c>
      <c r="H12" s="11">
        <f>AVERAGE(H2:H11)</f>
        <v>0.8</v>
      </c>
      <c r="I12" s="11">
        <f t="shared" ref="I12:J12" si="4">AVERAGE(I2:I11)</f>
        <v>1</v>
      </c>
      <c r="J12" s="11">
        <f t="shared" si="4"/>
        <v>1.2</v>
      </c>
      <c r="K12" s="11">
        <f>AVERAGE(K2:K11)</f>
        <v>1</v>
      </c>
      <c r="L12" s="15">
        <f>SUM(L2:L11)</f>
        <v>40</v>
      </c>
      <c r="M12" s="7"/>
      <c r="N12" s="6"/>
      <c r="O12" s="6"/>
      <c r="P12" s="6"/>
      <c r="Q12" s="6"/>
      <c r="R12" s="6"/>
    </row>
    <row r="13" spans="1:18" customFormat="1" x14ac:dyDescent="0.25">
      <c r="A13" s="6"/>
      <c r="B13" s="3"/>
      <c r="C13" s="3"/>
      <c r="D13" s="3"/>
      <c r="E13" s="3"/>
      <c r="G13" s="13" t="s">
        <v>31</v>
      </c>
      <c r="H13" s="10">
        <f>_xlfn.STDEV.P(H2:H11)</f>
        <v>0.6</v>
      </c>
      <c r="I13" s="10">
        <f t="shared" ref="I13:J13" si="5">_xlfn.STDEV.P(I2:I11)</f>
        <v>0.89442719099991586</v>
      </c>
      <c r="J13" s="10">
        <f t="shared" si="5"/>
        <v>1.1661903789690602</v>
      </c>
      <c r="K13" s="10">
        <f>_xlfn.STDEV.P(K2:K11)</f>
        <v>1</v>
      </c>
      <c r="L13" s="6"/>
      <c r="M13" s="7"/>
      <c r="N13" s="6"/>
      <c r="O13" s="6"/>
      <c r="P13" s="6"/>
      <c r="Q13" s="6"/>
      <c r="R13" s="6"/>
    </row>
    <row r="14" spans="1:18" customFormat="1" x14ac:dyDescent="0.25">
      <c r="A14" s="6"/>
      <c r="B14" s="3"/>
      <c r="C14" s="3"/>
      <c r="D14" s="3"/>
      <c r="E14" s="3"/>
      <c r="G14" s="17" t="s">
        <v>32</v>
      </c>
      <c r="H14" s="21">
        <f>H13/SQRT($L$12)</f>
        <v>9.4868329805051374E-2</v>
      </c>
      <c r="I14" s="21">
        <f t="shared" ref="I14:J14" si="6">I13/SQRT($L$12)</f>
        <v>0.1414213562373095</v>
      </c>
      <c r="J14" s="21">
        <f t="shared" si="6"/>
        <v>0.18439088914585774</v>
      </c>
      <c r="K14" s="21">
        <f>K13/SQRT($L$12)</f>
        <v>0.15811388300841897</v>
      </c>
      <c r="L14" s="16"/>
      <c r="M14" s="7"/>
      <c r="N14" s="6"/>
      <c r="O14" s="6"/>
      <c r="P14" s="6"/>
      <c r="Q14" s="6"/>
      <c r="R14" s="6"/>
    </row>
    <row r="15" spans="1:18" customFormat="1" x14ac:dyDescent="0.25">
      <c r="A15" s="6"/>
      <c r="B15" s="3"/>
      <c r="C15" s="3"/>
      <c r="D15" s="3"/>
      <c r="E15" s="3"/>
      <c r="G15" s="22" t="s">
        <v>33</v>
      </c>
      <c r="H15" s="6">
        <f>SUM(H2:H11)</f>
        <v>8</v>
      </c>
      <c r="I15" s="6">
        <f t="shared" ref="I15:J15" si="7">SUM(I2:I11)</f>
        <v>10</v>
      </c>
      <c r="J15" s="6">
        <f t="shared" si="7"/>
        <v>12</v>
      </c>
      <c r="K15" s="6">
        <f>SUM(K2:K11)</f>
        <v>10</v>
      </c>
      <c r="L15" s="6"/>
      <c r="M15" s="7"/>
      <c r="N15" s="6"/>
      <c r="O15" s="6"/>
      <c r="P15" s="6"/>
      <c r="Q15" s="6"/>
      <c r="R15" s="6"/>
    </row>
    <row r="16" spans="1:18" customFormat="1" x14ac:dyDescent="0.25">
      <c r="A16" s="6"/>
      <c r="B16" s="3"/>
      <c r="C16" s="3"/>
      <c r="D16" s="3"/>
      <c r="E16" s="3"/>
      <c r="G16" s="13"/>
      <c r="H16" s="7"/>
      <c r="I16" s="7"/>
      <c r="J16" s="7"/>
      <c r="K16" s="7"/>
      <c r="L16" s="7"/>
      <c r="M16" s="7"/>
      <c r="N16" s="6"/>
      <c r="O16" s="6"/>
      <c r="P16" s="6"/>
      <c r="Q16" s="6"/>
      <c r="R16" s="6"/>
    </row>
    <row r="17" spans="1:18" customFormat="1" x14ac:dyDescent="0.25">
      <c r="A17" s="6"/>
      <c r="B17" s="3"/>
      <c r="C17" s="3"/>
      <c r="D17" s="3"/>
      <c r="E17" s="3"/>
      <c r="G17" s="13"/>
      <c r="H17" s="7"/>
      <c r="I17" s="7"/>
      <c r="J17" s="7"/>
      <c r="K17" s="7"/>
      <c r="L17" s="7"/>
      <c r="M17" s="7"/>
      <c r="N17" s="6"/>
      <c r="O17" s="6"/>
      <c r="P17" s="6"/>
      <c r="Q17" s="6"/>
      <c r="R17" s="6"/>
    </row>
    <row r="18" spans="1:18" customFormat="1" x14ac:dyDescent="0.25">
      <c r="A18" s="6"/>
      <c r="B18" s="3"/>
      <c r="C18" s="3"/>
      <c r="D18" s="3"/>
      <c r="E18" s="3"/>
      <c r="G18" s="13"/>
      <c r="H18" s="7"/>
      <c r="I18" s="7"/>
      <c r="J18" s="7"/>
      <c r="K18" s="7"/>
      <c r="L18" s="7"/>
      <c r="M18" s="7"/>
    </row>
    <row r="19" spans="1:18" customFormat="1" x14ac:dyDescent="0.25">
      <c r="A19" s="6"/>
      <c r="B19" s="3"/>
      <c r="C19" s="3"/>
      <c r="D19" s="3"/>
      <c r="E19" s="3"/>
      <c r="G19" s="13"/>
      <c r="H19" s="7"/>
      <c r="I19" s="7"/>
      <c r="J19" s="7"/>
      <c r="K19" s="7"/>
      <c r="L19" s="7"/>
      <c r="M19" s="7"/>
    </row>
    <row r="20" spans="1:18" customFormat="1" x14ac:dyDescent="0.25">
      <c r="A20" s="6"/>
      <c r="B20" s="3"/>
      <c r="C20" s="3"/>
      <c r="D20" s="3"/>
      <c r="E20" s="3"/>
      <c r="G20" s="13"/>
      <c r="H20" s="7"/>
      <c r="I20" s="7"/>
      <c r="J20" s="7"/>
      <c r="K20" s="7"/>
      <c r="L20" s="7"/>
      <c r="M20" s="7"/>
    </row>
    <row r="21" spans="1:18" customFormat="1" x14ac:dyDescent="0.25">
      <c r="A21" s="6"/>
      <c r="B21" s="3"/>
      <c r="C21" s="3"/>
      <c r="D21" s="3"/>
      <c r="E21" s="3"/>
      <c r="G21" s="13"/>
      <c r="H21" s="7"/>
      <c r="I21" s="7"/>
      <c r="J21" s="7"/>
      <c r="K21" s="7"/>
      <c r="L21" s="7"/>
      <c r="M21" s="7"/>
    </row>
    <row r="22" spans="1:18" customFormat="1" x14ac:dyDescent="0.25">
      <c r="G22" s="6"/>
      <c r="H22" s="6"/>
      <c r="I22" s="6"/>
      <c r="J22" s="6"/>
      <c r="K22" s="6"/>
      <c r="L22" s="6"/>
      <c r="M22" s="19"/>
    </row>
    <row r="23" spans="1:18" x14ac:dyDescent="0.25">
      <c r="N23"/>
      <c r="O23"/>
      <c r="P23"/>
      <c r="Q23"/>
      <c r="R23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22" workbookViewId="0">
      <selection activeCell="G39" sqref="G39"/>
    </sheetView>
  </sheetViews>
  <sheetFormatPr baseColWidth="10" defaultRowHeight="15" x14ac:dyDescent="0.25"/>
  <cols>
    <col min="1" max="6" width="11.42578125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customFormat="1" x14ac:dyDescent="0.25">
      <c r="A1" s="6" t="s">
        <v>0</v>
      </c>
      <c r="B1" s="6" t="s">
        <v>21</v>
      </c>
      <c r="C1" s="6" t="s">
        <v>22</v>
      </c>
      <c r="D1" s="6" t="s">
        <v>23</v>
      </c>
      <c r="E1" s="6" t="s">
        <v>24</v>
      </c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N1" s="6"/>
      <c r="O1" s="27" t="s">
        <v>40</v>
      </c>
      <c r="P1" s="27"/>
      <c r="Q1" s="27"/>
      <c r="R1" s="27"/>
    </row>
    <row r="2" spans="1:18" customFormat="1" x14ac:dyDescent="0.25">
      <c r="A2" s="6" t="s">
        <v>5</v>
      </c>
      <c r="B2" s="5" t="s">
        <v>36</v>
      </c>
      <c r="C2" s="5" t="s">
        <v>4</v>
      </c>
      <c r="D2" s="5" t="s">
        <v>36</v>
      </c>
      <c r="E2" s="5" t="s">
        <v>1</v>
      </c>
      <c r="G2" s="13" t="str">
        <f>A2</f>
        <v>H1</v>
      </c>
      <c r="H2" s="7">
        <f>COUNTIF($B2:$E2,H$1)</f>
        <v>1</v>
      </c>
      <c r="I2" s="7">
        <f>COUNTIF($B2:$E2,I$1)</f>
        <v>2</v>
      </c>
      <c r="J2" s="7">
        <f>COUNTIF($B2:$E2,J$1)</f>
        <v>1</v>
      </c>
      <c r="K2" s="7">
        <f>COUNTIF($B2:$E2,K$1)</f>
        <v>0</v>
      </c>
      <c r="L2" s="7">
        <f>SUM(H2:K2)</f>
        <v>4</v>
      </c>
      <c r="M2" s="7"/>
      <c r="N2" s="20"/>
      <c r="O2" s="26" t="str">
        <f>H1</f>
        <v>Links</v>
      </c>
      <c r="P2" s="26" t="str">
        <f t="shared" ref="P2:R2" si="0">I1</f>
        <v>Hinten</v>
      </c>
      <c r="Q2" s="26" t="str">
        <f t="shared" si="0"/>
        <v>Rechts</v>
      </c>
      <c r="R2" s="26" t="str">
        <f t="shared" si="0"/>
        <v>Vorne</v>
      </c>
    </row>
    <row r="3" spans="1:18" customFormat="1" x14ac:dyDescent="0.25">
      <c r="A3" s="6" t="s">
        <v>6</v>
      </c>
      <c r="B3" s="5" t="s">
        <v>37</v>
      </c>
      <c r="C3" s="5" t="s">
        <v>4</v>
      </c>
      <c r="D3" s="5" t="s">
        <v>1</v>
      </c>
      <c r="E3" s="5" t="s">
        <v>37</v>
      </c>
      <c r="G3" s="13" t="str">
        <f t="shared" ref="G3:G11" si="1">A3</f>
        <v>H2</v>
      </c>
      <c r="H3" s="7">
        <f t="shared" ref="H3:K11" si="2">COUNTIF($B3:$E3,H$1)</f>
        <v>1</v>
      </c>
      <c r="I3" s="7">
        <f t="shared" si="2"/>
        <v>0</v>
      </c>
      <c r="J3" s="7">
        <f t="shared" si="2"/>
        <v>1</v>
      </c>
      <c r="K3" s="7">
        <f t="shared" si="2"/>
        <v>2</v>
      </c>
      <c r="L3" s="7">
        <f t="shared" ref="L3:L11" si="3">SUM(H3:K3)</f>
        <v>4</v>
      </c>
      <c r="M3" s="7"/>
      <c r="N3" s="9" t="s">
        <v>38</v>
      </c>
      <c r="O3" s="25">
        <f>H12</f>
        <v>0.8</v>
      </c>
      <c r="P3" s="25">
        <f t="shared" ref="P3:R3" si="4">I12</f>
        <v>0.9</v>
      </c>
      <c r="Q3" s="25">
        <f t="shared" si="4"/>
        <v>1.1000000000000001</v>
      </c>
      <c r="R3" s="25">
        <f t="shared" si="4"/>
        <v>1.2</v>
      </c>
    </row>
    <row r="4" spans="1:18" customFormat="1" x14ac:dyDescent="0.25">
      <c r="A4" s="6" t="s">
        <v>7</v>
      </c>
      <c r="B4" s="5" t="s">
        <v>36</v>
      </c>
      <c r="C4" s="5" t="s">
        <v>1</v>
      </c>
      <c r="D4" s="5" t="s">
        <v>1</v>
      </c>
      <c r="E4" s="5" t="s">
        <v>1</v>
      </c>
      <c r="G4" s="13" t="str">
        <f t="shared" si="1"/>
        <v>H3</v>
      </c>
      <c r="H4" s="7">
        <f t="shared" si="2"/>
        <v>0</v>
      </c>
      <c r="I4" s="7">
        <f t="shared" si="2"/>
        <v>1</v>
      </c>
      <c r="J4" s="7">
        <f t="shared" si="2"/>
        <v>3</v>
      </c>
      <c r="K4" s="7">
        <f t="shared" si="2"/>
        <v>0</v>
      </c>
      <c r="L4" s="7">
        <f t="shared" si="3"/>
        <v>4</v>
      </c>
      <c r="M4" s="7"/>
      <c r="N4" s="8" t="s">
        <v>41</v>
      </c>
      <c r="O4" s="23">
        <f>H14</f>
        <v>0.13784048752090219</v>
      </c>
      <c r="P4" s="23">
        <f t="shared" ref="P4:R4" si="5">I14</f>
        <v>0.13133925536563695</v>
      </c>
      <c r="Q4" s="23">
        <f t="shared" si="5"/>
        <v>0.13133925536563695</v>
      </c>
      <c r="R4" s="23">
        <f t="shared" si="5"/>
        <v>0.15491933384829665</v>
      </c>
    </row>
    <row r="5" spans="1:18" customFormat="1" x14ac:dyDescent="0.25">
      <c r="A5" s="6" t="s">
        <v>8</v>
      </c>
      <c r="B5" s="5" t="s">
        <v>1</v>
      </c>
      <c r="C5" s="5" t="s">
        <v>37</v>
      </c>
      <c r="D5" s="5" t="s">
        <v>36</v>
      </c>
      <c r="E5" s="5" t="s">
        <v>36</v>
      </c>
      <c r="G5" s="13" t="str">
        <f t="shared" si="1"/>
        <v>H4</v>
      </c>
      <c r="H5" s="7">
        <f t="shared" si="2"/>
        <v>0</v>
      </c>
      <c r="I5" s="7">
        <f t="shared" si="2"/>
        <v>2</v>
      </c>
      <c r="J5" s="7">
        <f t="shared" si="2"/>
        <v>1</v>
      </c>
      <c r="K5" s="7">
        <f t="shared" si="2"/>
        <v>1</v>
      </c>
      <c r="L5" s="7">
        <f t="shared" si="3"/>
        <v>4</v>
      </c>
      <c r="M5" s="7"/>
      <c r="N5" s="6"/>
      <c r="O5" s="6"/>
      <c r="P5" s="6"/>
      <c r="Q5" s="6"/>
      <c r="R5" s="6"/>
    </row>
    <row r="6" spans="1:18" customFormat="1" x14ac:dyDescent="0.25">
      <c r="A6" s="6" t="s">
        <v>9</v>
      </c>
      <c r="B6" s="5" t="s">
        <v>36</v>
      </c>
      <c r="C6" s="5" t="s">
        <v>37</v>
      </c>
      <c r="D6" s="5" t="s">
        <v>36</v>
      </c>
      <c r="E6" s="5" t="s">
        <v>1</v>
      </c>
      <c r="G6" s="13" t="str">
        <f t="shared" si="1"/>
        <v>H5</v>
      </c>
      <c r="H6" s="7">
        <f t="shared" si="2"/>
        <v>0</v>
      </c>
      <c r="I6" s="7">
        <f t="shared" si="2"/>
        <v>2</v>
      </c>
      <c r="J6" s="7">
        <f t="shared" si="2"/>
        <v>1</v>
      </c>
      <c r="K6" s="7">
        <f t="shared" si="2"/>
        <v>1</v>
      </c>
      <c r="L6" s="7">
        <f t="shared" si="3"/>
        <v>4</v>
      </c>
      <c r="M6" s="7"/>
      <c r="N6" s="6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customFormat="1" x14ac:dyDescent="0.25">
      <c r="A7" s="6" t="s">
        <v>10</v>
      </c>
      <c r="B7" s="5" t="s">
        <v>1</v>
      </c>
      <c r="C7" s="5" t="s">
        <v>37</v>
      </c>
      <c r="D7" s="5" t="s">
        <v>1</v>
      </c>
      <c r="E7" s="5" t="s">
        <v>37</v>
      </c>
      <c r="G7" s="13" t="str">
        <f t="shared" si="1"/>
        <v>H6</v>
      </c>
      <c r="H7" s="7">
        <f t="shared" si="2"/>
        <v>0</v>
      </c>
      <c r="I7" s="7">
        <f t="shared" si="2"/>
        <v>0</v>
      </c>
      <c r="J7" s="7">
        <f t="shared" si="2"/>
        <v>2</v>
      </c>
      <c r="K7" s="7">
        <f t="shared" si="2"/>
        <v>2</v>
      </c>
      <c r="L7" s="7">
        <f t="shared" si="3"/>
        <v>4</v>
      </c>
      <c r="M7" s="7"/>
      <c r="N7" s="9" t="s">
        <v>39</v>
      </c>
      <c r="O7" s="24">
        <f>H15</f>
        <v>8</v>
      </c>
      <c r="P7" s="24">
        <f t="shared" ref="P7:R7" si="6">I15</f>
        <v>9</v>
      </c>
      <c r="Q7" s="24">
        <f t="shared" si="6"/>
        <v>11</v>
      </c>
      <c r="R7" s="24">
        <f t="shared" si="6"/>
        <v>12</v>
      </c>
    </row>
    <row r="8" spans="1:18" customFormat="1" x14ac:dyDescent="0.25">
      <c r="A8" s="6" t="s">
        <v>11</v>
      </c>
      <c r="B8" s="5" t="s">
        <v>37</v>
      </c>
      <c r="C8" s="5" t="s">
        <v>4</v>
      </c>
      <c r="D8" s="5" t="s">
        <v>4</v>
      </c>
      <c r="E8" s="5" t="s">
        <v>37</v>
      </c>
      <c r="G8" s="13" t="str">
        <f t="shared" si="1"/>
        <v>H7</v>
      </c>
      <c r="H8" s="7">
        <f t="shared" si="2"/>
        <v>2</v>
      </c>
      <c r="I8" s="7">
        <f t="shared" si="2"/>
        <v>0</v>
      </c>
      <c r="J8" s="7">
        <f t="shared" si="2"/>
        <v>0</v>
      </c>
      <c r="K8" s="7">
        <f t="shared" si="2"/>
        <v>2</v>
      </c>
      <c r="L8" s="7">
        <f t="shared" si="3"/>
        <v>4</v>
      </c>
      <c r="M8" s="7"/>
      <c r="N8" s="6"/>
      <c r="O8" s="6"/>
      <c r="P8" s="6"/>
      <c r="Q8" s="6"/>
      <c r="R8" s="6"/>
    </row>
    <row r="9" spans="1:18" customFormat="1" x14ac:dyDescent="0.25">
      <c r="A9" s="6" t="s">
        <v>12</v>
      </c>
      <c r="B9" s="5" t="s">
        <v>37</v>
      </c>
      <c r="C9" s="5" t="s">
        <v>37</v>
      </c>
      <c r="D9" s="5" t="s">
        <v>36</v>
      </c>
      <c r="E9" s="5" t="s">
        <v>37</v>
      </c>
      <c r="G9" s="13" t="str">
        <f t="shared" si="1"/>
        <v>H8</v>
      </c>
      <c r="H9" s="7">
        <f t="shared" si="2"/>
        <v>0</v>
      </c>
      <c r="I9" s="7">
        <f t="shared" si="2"/>
        <v>1</v>
      </c>
      <c r="J9" s="7">
        <f t="shared" si="2"/>
        <v>0</v>
      </c>
      <c r="K9" s="7">
        <f t="shared" si="2"/>
        <v>3</v>
      </c>
      <c r="L9" s="7">
        <f t="shared" si="3"/>
        <v>4</v>
      </c>
      <c r="M9" s="7"/>
      <c r="N9" s="6"/>
      <c r="O9" s="6"/>
      <c r="P9" s="6"/>
      <c r="Q9" s="6"/>
      <c r="R9" s="6"/>
    </row>
    <row r="10" spans="1:18" customFormat="1" x14ac:dyDescent="0.25">
      <c r="A10" s="6" t="s">
        <v>13</v>
      </c>
      <c r="B10" s="5" t="s">
        <v>4</v>
      </c>
      <c r="C10" s="5" t="s">
        <v>36</v>
      </c>
      <c r="D10" s="5" t="s">
        <v>1</v>
      </c>
      <c r="E10" s="5" t="s">
        <v>4</v>
      </c>
      <c r="G10" s="13" t="str">
        <f t="shared" si="1"/>
        <v>H9</v>
      </c>
      <c r="H10" s="7">
        <f t="shared" si="2"/>
        <v>2</v>
      </c>
      <c r="I10" s="7">
        <f t="shared" si="2"/>
        <v>1</v>
      </c>
      <c r="J10" s="7">
        <f t="shared" si="2"/>
        <v>1</v>
      </c>
      <c r="K10" s="7">
        <f t="shared" si="2"/>
        <v>0</v>
      </c>
      <c r="L10" s="7">
        <f t="shared" si="3"/>
        <v>4</v>
      </c>
      <c r="M10" s="7"/>
      <c r="N10" s="6"/>
      <c r="O10" s="6"/>
      <c r="P10" s="6"/>
      <c r="Q10" s="6"/>
      <c r="R10" s="6"/>
    </row>
    <row r="11" spans="1:18" customFormat="1" x14ac:dyDescent="0.25">
      <c r="A11" s="6" t="s">
        <v>14</v>
      </c>
      <c r="B11" s="5" t="s">
        <v>37</v>
      </c>
      <c r="C11" s="5" t="s">
        <v>1</v>
      </c>
      <c r="D11" s="5" t="s">
        <v>4</v>
      </c>
      <c r="E11" s="5" t="s">
        <v>4</v>
      </c>
      <c r="G11" s="13" t="str">
        <f t="shared" si="1"/>
        <v>H10</v>
      </c>
      <c r="H11" s="7">
        <f t="shared" si="2"/>
        <v>2</v>
      </c>
      <c r="I11" s="7">
        <f t="shared" si="2"/>
        <v>0</v>
      </c>
      <c r="J11" s="7">
        <f t="shared" si="2"/>
        <v>1</v>
      </c>
      <c r="K11" s="7">
        <f t="shared" si="2"/>
        <v>1</v>
      </c>
      <c r="L11" s="7">
        <f t="shared" si="3"/>
        <v>4</v>
      </c>
      <c r="M11" s="7"/>
      <c r="N11" s="6"/>
      <c r="O11" s="6"/>
      <c r="P11" s="6"/>
      <c r="Q11" s="6"/>
      <c r="R11" s="6"/>
    </row>
    <row r="12" spans="1:18" customFormat="1" x14ac:dyDescent="0.25">
      <c r="A12" s="6"/>
      <c r="B12" s="5"/>
      <c r="C12" s="5"/>
      <c r="D12" s="5"/>
      <c r="E12" s="5"/>
      <c r="G12" s="14" t="s">
        <v>30</v>
      </c>
      <c r="H12" s="11">
        <f>AVERAGE(H2:H11)</f>
        <v>0.8</v>
      </c>
      <c r="I12" s="11">
        <f t="shared" ref="I12:J12" si="7">AVERAGE(I2:I11)</f>
        <v>0.9</v>
      </c>
      <c r="J12" s="11">
        <f t="shared" si="7"/>
        <v>1.1000000000000001</v>
      </c>
      <c r="K12" s="11">
        <f>AVERAGE(K2:K11)</f>
        <v>1.2</v>
      </c>
      <c r="L12" s="15">
        <f>SUM(L2:L11)</f>
        <v>40</v>
      </c>
      <c r="M12" s="7"/>
      <c r="N12" s="6"/>
      <c r="O12" s="6"/>
      <c r="P12" s="6"/>
      <c r="Q12" s="6"/>
      <c r="R12" s="6"/>
    </row>
    <row r="13" spans="1:18" customFormat="1" x14ac:dyDescent="0.25">
      <c r="A13" s="6"/>
      <c r="B13" s="5"/>
      <c r="C13" s="5"/>
      <c r="D13" s="5"/>
      <c r="E13" s="5"/>
      <c r="G13" s="13" t="s">
        <v>31</v>
      </c>
      <c r="H13" s="10">
        <f>_xlfn.STDEV.P(H2:H11)</f>
        <v>0.87177978870813466</v>
      </c>
      <c r="I13" s="10">
        <f t="shared" ref="I13:J13" si="8">_xlfn.STDEV.P(I2:I11)</f>
        <v>0.83066238629180744</v>
      </c>
      <c r="J13" s="10">
        <f t="shared" si="8"/>
        <v>0.83066238629180744</v>
      </c>
      <c r="K13" s="10">
        <f>_xlfn.STDEV.P(K2:K11)</f>
        <v>0.9797958971132712</v>
      </c>
      <c r="L13" s="6"/>
      <c r="M13" s="7"/>
      <c r="N13" s="6"/>
      <c r="O13" s="6"/>
      <c r="P13" s="6"/>
      <c r="Q13" s="6"/>
      <c r="R13" s="6"/>
    </row>
    <row r="14" spans="1:18" customFormat="1" x14ac:dyDescent="0.25">
      <c r="A14" s="6"/>
      <c r="B14" s="5"/>
      <c r="C14" s="5"/>
      <c r="D14" s="5"/>
      <c r="E14" s="5"/>
      <c r="G14" s="17" t="s">
        <v>32</v>
      </c>
      <c r="H14" s="21">
        <f>H13/SQRT($L$12)</f>
        <v>0.13784048752090219</v>
      </c>
      <c r="I14" s="21">
        <f t="shared" ref="I14:J14" si="9">I13/SQRT($L$12)</f>
        <v>0.13133925536563695</v>
      </c>
      <c r="J14" s="21">
        <f t="shared" si="9"/>
        <v>0.13133925536563695</v>
      </c>
      <c r="K14" s="21">
        <f>K13/SQRT($L$12)</f>
        <v>0.15491933384829665</v>
      </c>
      <c r="L14" s="16"/>
      <c r="M14" s="7"/>
      <c r="N14" s="6"/>
      <c r="O14" s="6"/>
      <c r="P14" s="6"/>
      <c r="Q14" s="6"/>
      <c r="R14" s="6"/>
    </row>
    <row r="15" spans="1:18" customFormat="1" x14ac:dyDescent="0.25">
      <c r="A15" s="6"/>
      <c r="B15" s="5"/>
      <c r="C15" s="5"/>
      <c r="D15" s="5"/>
      <c r="E15" s="5"/>
      <c r="G15" s="22" t="s">
        <v>33</v>
      </c>
      <c r="H15" s="6">
        <f>SUM(H2:H11)</f>
        <v>8</v>
      </c>
      <c r="I15" s="6">
        <f t="shared" ref="I15:J15" si="10">SUM(I2:I11)</f>
        <v>9</v>
      </c>
      <c r="J15" s="6">
        <f t="shared" si="10"/>
        <v>11</v>
      </c>
      <c r="K15" s="6">
        <f>SUM(K2:K11)</f>
        <v>12</v>
      </c>
      <c r="L15" s="6"/>
      <c r="M15" s="7"/>
      <c r="N15" s="6"/>
      <c r="O15" s="6"/>
      <c r="P15" s="6"/>
      <c r="Q15" s="6"/>
      <c r="R15" s="6"/>
    </row>
    <row r="16" spans="1:18" customFormat="1" x14ac:dyDescent="0.25">
      <c r="A16" s="6"/>
      <c r="B16" s="5"/>
      <c r="C16" s="5"/>
      <c r="D16" s="5"/>
      <c r="E16" s="5"/>
      <c r="G16" s="13"/>
      <c r="H16" s="7"/>
      <c r="I16" s="7"/>
      <c r="J16" s="7"/>
      <c r="K16" s="7"/>
      <c r="L16" s="7"/>
      <c r="M16" s="7"/>
      <c r="N16" s="6"/>
      <c r="O16" s="6"/>
      <c r="P16" s="6"/>
      <c r="Q16" s="6"/>
      <c r="R16" s="6"/>
    </row>
    <row r="17" spans="1:18" customFormat="1" x14ac:dyDescent="0.25">
      <c r="A17" s="6"/>
      <c r="B17" s="5"/>
      <c r="C17" s="5"/>
      <c r="D17" s="5"/>
      <c r="E17" s="5"/>
      <c r="G17" s="13"/>
      <c r="H17" s="7"/>
      <c r="I17" s="7"/>
      <c r="J17" s="7"/>
      <c r="K17" s="7"/>
      <c r="L17" s="7"/>
      <c r="M17" s="7"/>
      <c r="N17" s="6"/>
      <c r="O17" s="6"/>
      <c r="P17" s="6"/>
      <c r="Q17" s="6"/>
      <c r="R17" s="6"/>
    </row>
    <row r="18" spans="1:18" customFormat="1" x14ac:dyDescent="0.25">
      <c r="A18" s="6"/>
      <c r="B18" s="5"/>
      <c r="C18" s="5"/>
      <c r="D18" s="5"/>
      <c r="E18" s="5"/>
      <c r="G18" s="13"/>
      <c r="H18" s="7"/>
      <c r="I18" s="7"/>
      <c r="J18" s="7"/>
      <c r="K18" s="7"/>
      <c r="L18" s="7"/>
      <c r="M18" s="7"/>
    </row>
    <row r="19" spans="1:18" customFormat="1" x14ac:dyDescent="0.25">
      <c r="A19" s="6"/>
      <c r="B19" s="5"/>
      <c r="C19" s="5"/>
      <c r="D19" s="5"/>
      <c r="E19" s="5"/>
      <c r="G19" s="13"/>
      <c r="H19" s="7"/>
      <c r="I19" s="7"/>
      <c r="J19" s="7"/>
      <c r="K19" s="7"/>
      <c r="L19" s="7"/>
      <c r="M19" s="7"/>
    </row>
    <row r="20" spans="1:18" customFormat="1" x14ac:dyDescent="0.25">
      <c r="A20" s="6"/>
      <c r="B20" s="5"/>
      <c r="C20" s="5"/>
      <c r="D20" s="5"/>
      <c r="E20" s="5"/>
      <c r="G20" s="13"/>
      <c r="H20" s="7"/>
      <c r="I20" s="7"/>
      <c r="J20" s="7"/>
      <c r="K20" s="7"/>
      <c r="L20" s="7"/>
      <c r="M20" s="7"/>
    </row>
    <row r="21" spans="1:18" customFormat="1" x14ac:dyDescent="0.25">
      <c r="A21" s="6"/>
      <c r="B21" s="5"/>
      <c r="C21" s="5"/>
      <c r="D21" s="5"/>
      <c r="E21" s="5"/>
      <c r="G21" s="13"/>
      <c r="H21" s="7"/>
      <c r="I21" s="7"/>
      <c r="J21" s="7"/>
      <c r="K21" s="7"/>
      <c r="L21" s="7"/>
      <c r="M21" s="7"/>
    </row>
    <row r="22" spans="1:18" customFormat="1" x14ac:dyDescent="0.25">
      <c r="G22" s="6"/>
      <c r="H22" s="6"/>
      <c r="I22" s="6"/>
      <c r="J22" s="6"/>
      <c r="K22" s="6"/>
      <c r="L22" s="6"/>
      <c r="M22" s="19"/>
    </row>
    <row r="23" spans="1:18" customFormat="1" x14ac:dyDescent="0.25">
      <c r="G23" s="6"/>
      <c r="H23" s="6"/>
      <c r="I23" s="6"/>
      <c r="J23" s="6"/>
      <c r="K23" s="6"/>
      <c r="L23" s="6"/>
      <c r="M23" s="6"/>
    </row>
    <row r="24" spans="1:18" customFormat="1" x14ac:dyDescent="0.25">
      <c r="G24" s="6"/>
      <c r="H24" s="6"/>
      <c r="I24" s="6"/>
      <c r="J24" s="6"/>
      <c r="K24" s="6"/>
      <c r="L24" s="6"/>
      <c r="M24" s="6"/>
    </row>
    <row r="25" spans="1:18" customFormat="1" x14ac:dyDescent="0.25">
      <c r="G25" s="6"/>
      <c r="H25" s="6"/>
      <c r="I25" s="6"/>
      <c r="J25" s="6"/>
      <c r="K25" s="6"/>
      <c r="L25" s="6"/>
      <c r="M25" s="6"/>
    </row>
    <row r="26" spans="1:18" customFormat="1" x14ac:dyDescent="0.25">
      <c r="G26" s="6"/>
      <c r="H26" s="6"/>
      <c r="I26" s="6"/>
      <c r="J26" s="6"/>
      <c r="K26" s="6"/>
      <c r="L26" s="6"/>
      <c r="M26" s="6"/>
    </row>
    <row r="27" spans="1:18" x14ac:dyDescent="0.25">
      <c r="N27"/>
      <c r="O27"/>
      <c r="P27"/>
      <c r="Q27"/>
      <c r="R27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6" workbookViewId="0">
      <selection activeCell="G39" sqref="G39"/>
    </sheetView>
  </sheetViews>
  <sheetFormatPr baseColWidth="10" defaultRowHeight="15" x14ac:dyDescent="0.25"/>
  <cols>
    <col min="1" max="6" width="0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21</v>
      </c>
      <c r="C1" s="6"/>
      <c r="D1" s="6"/>
      <c r="E1" s="6"/>
      <c r="G1" s="17" t="s">
        <v>0</v>
      </c>
      <c r="H1" s="12" t="s">
        <v>26</v>
      </c>
      <c r="I1" s="12" t="s">
        <v>25</v>
      </c>
      <c r="J1" s="12" t="s">
        <v>27</v>
      </c>
      <c r="K1" s="12" t="s">
        <v>28</v>
      </c>
      <c r="L1" s="12" t="s">
        <v>29</v>
      </c>
      <c r="M1" s="18"/>
      <c r="O1" s="27" t="s">
        <v>40</v>
      </c>
      <c r="P1" s="27"/>
      <c r="Q1" s="27"/>
      <c r="R1" s="27"/>
    </row>
    <row r="2" spans="1:18" x14ac:dyDescent="0.25">
      <c r="A2" s="6" t="s">
        <v>5</v>
      </c>
      <c r="B2" s="4" t="s">
        <v>2</v>
      </c>
      <c r="C2" s="4"/>
      <c r="D2" s="4"/>
      <c r="E2" s="4"/>
      <c r="G2" s="13" t="str">
        <f>A2</f>
        <v>H1</v>
      </c>
      <c r="H2" s="7">
        <f>COUNTIF($B2:$E2,H$1)</f>
        <v>0</v>
      </c>
      <c r="I2" s="7">
        <f>COUNTIF($B2:$E2,I$1)</f>
        <v>1</v>
      </c>
      <c r="J2" s="7">
        <f>COUNTIF($B2:$E2,J$1)</f>
        <v>0</v>
      </c>
      <c r="K2" s="7">
        <f>COUNTIF($B2:$E2,K$1)</f>
        <v>0</v>
      </c>
      <c r="L2" s="7">
        <f>SUM(H2:K2)</f>
        <v>1</v>
      </c>
      <c r="M2" s="7"/>
      <c r="N2" s="20"/>
      <c r="O2" s="26" t="str">
        <f>H1</f>
        <v>Links</v>
      </c>
      <c r="P2" s="26" t="str">
        <f t="shared" ref="P2:R2" si="0">I1</f>
        <v>Oben</v>
      </c>
      <c r="Q2" s="26" t="str">
        <f t="shared" si="0"/>
        <v>Rechts</v>
      </c>
      <c r="R2" s="26" t="str">
        <f t="shared" si="0"/>
        <v>Unten</v>
      </c>
    </row>
    <row r="3" spans="1:18" x14ac:dyDescent="0.25">
      <c r="A3" s="6" t="s">
        <v>6</v>
      </c>
      <c r="B3" s="4" t="s">
        <v>3</v>
      </c>
      <c r="C3" s="4"/>
      <c r="D3" s="4"/>
      <c r="E3" s="4"/>
      <c r="G3" s="13" t="str">
        <f t="shared" ref="G3:G17" si="1">A3</f>
        <v>H2</v>
      </c>
      <c r="H3" s="7">
        <f t="shared" ref="H3:K17" si="2">COUNTIF($B3:$E3,H$1)</f>
        <v>0</v>
      </c>
      <c r="I3" s="7">
        <f t="shared" si="2"/>
        <v>0</v>
      </c>
      <c r="J3" s="7">
        <f t="shared" si="2"/>
        <v>0</v>
      </c>
      <c r="K3" s="7">
        <f t="shared" si="2"/>
        <v>1</v>
      </c>
      <c r="L3" s="7">
        <f t="shared" ref="L3:L17" si="3">SUM(H3:K3)</f>
        <v>1</v>
      </c>
      <c r="M3" s="7"/>
      <c r="N3" s="9" t="s">
        <v>38</v>
      </c>
      <c r="O3" s="25">
        <f>H18</f>
        <v>0.1875</v>
      </c>
      <c r="P3" s="25">
        <f>I18</f>
        <v>0.25</v>
      </c>
      <c r="Q3" s="25">
        <f>J18</f>
        <v>6.25E-2</v>
      </c>
      <c r="R3" s="25">
        <f>K18</f>
        <v>0.5</v>
      </c>
    </row>
    <row r="4" spans="1:18" x14ac:dyDescent="0.25">
      <c r="A4" s="6" t="s">
        <v>7</v>
      </c>
      <c r="B4" s="4" t="s">
        <v>2</v>
      </c>
      <c r="C4" s="4"/>
      <c r="D4" s="4"/>
      <c r="E4" s="4"/>
      <c r="G4" s="13" t="str">
        <f t="shared" si="1"/>
        <v>H3</v>
      </c>
      <c r="H4" s="7">
        <f t="shared" si="2"/>
        <v>0</v>
      </c>
      <c r="I4" s="7">
        <f t="shared" si="2"/>
        <v>1</v>
      </c>
      <c r="J4" s="7">
        <f t="shared" si="2"/>
        <v>0</v>
      </c>
      <c r="K4" s="7">
        <f t="shared" si="2"/>
        <v>0</v>
      </c>
      <c r="L4" s="7">
        <f t="shared" si="3"/>
        <v>1</v>
      </c>
      <c r="M4" s="7"/>
      <c r="N4" s="8" t="s">
        <v>41</v>
      </c>
      <c r="O4" s="23">
        <f>H20</f>
        <v>9.7578093724974974E-2</v>
      </c>
      <c r="P4" s="23">
        <f>I20</f>
        <v>0.10825317547305482</v>
      </c>
      <c r="Q4" s="23">
        <f>J20</f>
        <v>6.0515364784490891E-2</v>
      </c>
      <c r="R4" s="23">
        <f>K20</f>
        <v>0.125</v>
      </c>
    </row>
    <row r="5" spans="1:18" x14ac:dyDescent="0.25">
      <c r="A5" s="6" t="s">
        <v>8</v>
      </c>
      <c r="B5" s="4" t="s">
        <v>2</v>
      </c>
      <c r="C5" s="4"/>
      <c r="D5" s="4"/>
      <c r="E5" s="4"/>
      <c r="G5" s="13" t="str">
        <f t="shared" si="1"/>
        <v>H4</v>
      </c>
      <c r="H5" s="7">
        <f t="shared" si="2"/>
        <v>0</v>
      </c>
      <c r="I5" s="7">
        <f t="shared" si="2"/>
        <v>1</v>
      </c>
      <c r="J5" s="7">
        <f t="shared" si="2"/>
        <v>0</v>
      </c>
      <c r="K5" s="7">
        <f t="shared" si="2"/>
        <v>0</v>
      </c>
      <c r="L5" s="7">
        <f t="shared" si="3"/>
        <v>1</v>
      </c>
      <c r="M5" s="7"/>
    </row>
    <row r="6" spans="1:18" x14ac:dyDescent="0.25">
      <c r="A6" s="6" t="s">
        <v>9</v>
      </c>
      <c r="B6" s="4" t="s">
        <v>1</v>
      </c>
      <c r="C6" s="4"/>
      <c r="D6" s="4"/>
      <c r="E6" s="4"/>
      <c r="G6" s="13" t="str">
        <f t="shared" si="1"/>
        <v>H5</v>
      </c>
      <c r="H6" s="7">
        <f t="shared" si="2"/>
        <v>0</v>
      </c>
      <c r="I6" s="7">
        <f t="shared" si="2"/>
        <v>0</v>
      </c>
      <c r="J6" s="7">
        <f t="shared" si="2"/>
        <v>1</v>
      </c>
      <c r="K6" s="7">
        <f t="shared" si="2"/>
        <v>0</v>
      </c>
      <c r="L6" s="7">
        <f t="shared" si="3"/>
        <v>1</v>
      </c>
      <c r="M6" s="7"/>
      <c r="O6" s="26" t="str">
        <f>O2</f>
        <v>Links</v>
      </c>
      <c r="P6" s="26" t="str">
        <f>P2</f>
        <v>Oben</v>
      </c>
      <c r="Q6" s="26" t="str">
        <f>Q2</f>
        <v>Rechts</v>
      </c>
      <c r="R6" s="26" t="str">
        <f>R2</f>
        <v>Unten</v>
      </c>
    </row>
    <row r="7" spans="1:18" x14ac:dyDescent="0.25">
      <c r="A7" s="6" t="s">
        <v>10</v>
      </c>
      <c r="B7" s="4" t="s">
        <v>3</v>
      </c>
      <c r="C7" s="4"/>
      <c r="D7" s="4"/>
      <c r="E7" s="4"/>
      <c r="G7" s="13" t="str">
        <f t="shared" si="1"/>
        <v>H6</v>
      </c>
      <c r="H7" s="7">
        <f t="shared" si="2"/>
        <v>0</v>
      </c>
      <c r="I7" s="7">
        <f t="shared" si="2"/>
        <v>0</v>
      </c>
      <c r="J7" s="7">
        <f t="shared" si="2"/>
        <v>0</v>
      </c>
      <c r="K7" s="7">
        <f t="shared" si="2"/>
        <v>1</v>
      </c>
      <c r="L7" s="7">
        <f t="shared" si="3"/>
        <v>1</v>
      </c>
      <c r="M7" s="7"/>
      <c r="N7" s="9" t="s">
        <v>39</v>
      </c>
      <c r="O7" s="24">
        <f>H21</f>
        <v>3</v>
      </c>
      <c r="P7" s="24">
        <f>I21</f>
        <v>4</v>
      </c>
      <c r="Q7" s="24">
        <f>J21</f>
        <v>1</v>
      </c>
      <c r="R7" s="24">
        <f>K21</f>
        <v>8</v>
      </c>
    </row>
    <row r="8" spans="1:18" x14ac:dyDescent="0.25">
      <c r="A8" s="6" t="s">
        <v>11</v>
      </c>
      <c r="B8" s="4" t="s">
        <v>3</v>
      </c>
      <c r="C8" s="4"/>
      <c r="D8" s="4"/>
      <c r="E8" s="4"/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0</v>
      </c>
      <c r="K8" s="7">
        <f t="shared" si="2"/>
        <v>1</v>
      </c>
      <c r="L8" s="7">
        <f t="shared" si="3"/>
        <v>1</v>
      </c>
      <c r="M8" s="7"/>
    </row>
    <row r="9" spans="1:18" x14ac:dyDescent="0.25">
      <c r="A9" s="6" t="s">
        <v>12</v>
      </c>
      <c r="B9" s="4" t="s">
        <v>3</v>
      </c>
      <c r="C9" s="4"/>
      <c r="D9" s="4"/>
      <c r="E9" s="4"/>
      <c r="G9" s="13" t="str">
        <f t="shared" si="1"/>
        <v>H8</v>
      </c>
      <c r="H9" s="7">
        <f t="shared" si="2"/>
        <v>0</v>
      </c>
      <c r="I9" s="7">
        <f t="shared" si="2"/>
        <v>0</v>
      </c>
      <c r="J9" s="7">
        <f t="shared" si="2"/>
        <v>0</v>
      </c>
      <c r="K9" s="7">
        <f t="shared" si="2"/>
        <v>1</v>
      </c>
      <c r="L9" s="7">
        <f t="shared" si="3"/>
        <v>1</v>
      </c>
      <c r="M9" s="7"/>
    </row>
    <row r="10" spans="1:18" x14ac:dyDescent="0.25">
      <c r="A10" s="6" t="s">
        <v>13</v>
      </c>
      <c r="B10" s="4" t="s">
        <v>4</v>
      </c>
      <c r="C10" s="4"/>
      <c r="D10" s="4"/>
      <c r="E10" s="4"/>
      <c r="G10" s="13" t="str">
        <f t="shared" si="1"/>
        <v>H9</v>
      </c>
      <c r="H10" s="7">
        <f t="shared" si="2"/>
        <v>1</v>
      </c>
      <c r="I10" s="7">
        <f t="shared" si="2"/>
        <v>0</v>
      </c>
      <c r="J10" s="7">
        <f t="shared" si="2"/>
        <v>0</v>
      </c>
      <c r="K10" s="7">
        <f t="shared" si="2"/>
        <v>0</v>
      </c>
      <c r="L10" s="7">
        <f t="shared" si="3"/>
        <v>1</v>
      </c>
      <c r="M10" s="7"/>
    </row>
    <row r="11" spans="1:18" x14ac:dyDescent="0.25">
      <c r="A11" s="6" t="s">
        <v>14</v>
      </c>
      <c r="B11" s="4" t="s">
        <v>3</v>
      </c>
      <c r="C11" s="4"/>
      <c r="D11" s="4"/>
      <c r="E11" s="4"/>
      <c r="G11" s="13" t="str">
        <f t="shared" si="1"/>
        <v>H10</v>
      </c>
      <c r="H11" s="7">
        <f t="shared" si="2"/>
        <v>0</v>
      </c>
      <c r="I11" s="7">
        <f t="shared" si="2"/>
        <v>0</v>
      </c>
      <c r="J11" s="7">
        <f t="shared" si="2"/>
        <v>0</v>
      </c>
      <c r="K11" s="7">
        <f t="shared" si="2"/>
        <v>1</v>
      </c>
      <c r="L11" s="7">
        <f t="shared" si="3"/>
        <v>1</v>
      </c>
      <c r="M11" s="7"/>
    </row>
    <row r="12" spans="1:18" x14ac:dyDescent="0.25">
      <c r="A12" s="6" t="s">
        <v>15</v>
      </c>
      <c r="B12" s="4" t="s">
        <v>3</v>
      </c>
      <c r="C12" s="4"/>
      <c r="D12" s="4"/>
      <c r="E12" s="4"/>
      <c r="G12" s="13" t="str">
        <f t="shared" si="1"/>
        <v>H11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7">
        <f t="shared" si="2"/>
        <v>1</v>
      </c>
      <c r="L12" s="7">
        <f t="shared" si="3"/>
        <v>1</v>
      </c>
      <c r="M12" s="7"/>
    </row>
    <row r="13" spans="1:18" x14ac:dyDescent="0.25">
      <c r="A13" s="6" t="s">
        <v>16</v>
      </c>
      <c r="B13" s="4" t="s">
        <v>4</v>
      </c>
      <c r="C13" s="4"/>
      <c r="D13" s="4"/>
      <c r="E13" s="4"/>
      <c r="G13" s="13" t="str">
        <f t="shared" si="1"/>
        <v>H12</v>
      </c>
      <c r="H13" s="7">
        <f t="shared" si="2"/>
        <v>1</v>
      </c>
      <c r="I13" s="7">
        <f t="shared" si="2"/>
        <v>0</v>
      </c>
      <c r="J13" s="7">
        <f t="shared" si="2"/>
        <v>0</v>
      </c>
      <c r="K13" s="7">
        <f t="shared" si="2"/>
        <v>0</v>
      </c>
      <c r="L13" s="7">
        <f t="shared" si="3"/>
        <v>1</v>
      </c>
      <c r="M13" s="7"/>
    </row>
    <row r="14" spans="1:18" x14ac:dyDescent="0.25">
      <c r="A14" s="6" t="s">
        <v>17</v>
      </c>
      <c r="B14" s="4" t="s">
        <v>3</v>
      </c>
      <c r="C14" s="4"/>
      <c r="D14" s="4"/>
      <c r="E14" s="4"/>
      <c r="G14" s="13" t="str">
        <f t="shared" si="1"/>
        <v>H13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1</v>
      </c>
      <c r="L14" s="7">
        <f t="shared" si="3"/>
        <v>1</v>
      </c>
      <c r="M14" s="7"/>
    </row>
    <row r="15" spans="1:18" x14ac:dyDescent="0.25">
      <c r="A15" s="6" t="s">
        <v>18</v>
      </c>
      <c r="B15" s="4" t="s">
        <v>4</v>
      </c>
      <c r="C15" s="4"/>
      <c r="D15" s="4"/>
      <c r="E15" s="4"/>
      <c r="G15" s="13" t="str">
        <f t="shared" si="1"/>
        <v>H14</v>
      </c>
      <c r="H15" s="7">
        <f t="shared" si="2"/>
        <v>1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3"/>
        <v>1</v>
      </c>
      <c r="M15" s="7"/>
    </row>
    <row r="16" spans="1:18" x14ac:dyDescent="0.25">
      <c r="A16" s="6" t="s">
        <v>19</v>
      </c>
      <c r="B16" s="4" t="s">
        <v>3</v>
      </c>
      <c r="C16" s="4"/>
      <c r="D16" s="4"/>
      <c r="E16" s="4"/>
      <c r="G16" s="13" t="str">
        <f t="shared" si="1"/>
        <v>H15</v>
      </c>
      <c r="H16" s="7">
        <f t="shared" si="2"/>
        <v>0</v>
      </c>
      <c r="I16" s="7">
        <f t="shared" si="2"/>
        <v>0</v>
      </c>
      <c r="J16" s="7">
        <f t="shared" si="2"/>
        <v>0</v>
      </c>
      <c r="K16" s="7">
        <f t="shared" si="2"/>
        <v>1</v>
      </c>
      <c r="L16" s="7">
        <f t="shared" si="3"/>
        <v>1</v>
      </c>
      <c r="M16" s="7"/>
    </row>
    <row r="17" spans="1:13" x14ac:dyDescent="0.25">
      <c r="A17" s="6" t="s">
        <v>20</v>
      </c>
      <c r="B17" s="4" t="s">
        <v>2</v>
      </c>
      <c r="C17" s="4"/>
      <c r="D17" s="4"/>
      <c r="E17" s="4"/>
      <c r="G17" s="13" t="str">
        <f t="shared" si="1"/>
        <v>H16</v>
      </c>
      <c r="H17" s="7">
        <f t="shared" si="2"/>
        <v>0</v>
      </c>
      <c r="I17" s="7">
        <f t="shared" si="2"/>
        <v>1</v>
      </c>
      <c r="J17" s="7">
        <f t="shared" si="2"/>
        <v>0</v>
      </c>
      <c r="K17" s="7">
        <f t="shared" si="2"/>
        <v>0</v>
      </c>
      <c r="L17" s="7">
        <f t="shared" si="3"/>
        <v>1</v>
      </c>
      <c r="M17" s="7"/>
    </row>
    <row r="18" spans="1:13" x14ac:dyDescent="0.25">
      <c r="A18" s="6"/>
      <c r="B18" s="4"/>
      <c r="C18" s="4"/>
      <c r="D18" s="4"/>
      <c r="E18" s="4"/>
      <c r="G18" s="14" t="s">
        <v>30</v>
      </c>
      <c r="H18" s="11">
        <f>AVERAGE(H2:H17)</f>
        <v>0.1875</v>
      </c>
      <c r="I18" s="11">
        <f t="shared" ref="I18:K18" si="4">AVERAGE(I2:I17)</f>
        <v>0.25</v>
      </c>
      <c r="J18" s="11">
        <f t="shared" si="4"/>
        <v>6.25E-2</v>
      </c>
      <c r="K18" s="11">
        <f t="shared" si="4"/>
        <v>0.5</v>
      </c>
      <c r="L18" s="15">
        <f>SUM(L2:L17)</f>
        <v>16</v>
      </c>
      <c r="M18" s="7"/>
    </row>
    <row r="19" spans="1:13" x14ac:dyDescent="0.25">
      <c r="A19" s="6"/>
      <c r="B19" s="4"/>
      <c r="C19" s="4"/>
      <c r="D19" s="4"/>
      <c r="E19" s="4"/>
      <c r="G19" s="13" t="s">
        <v>31</v>
      </c>
      <c r="H19" s="10">
        <f>_xlfn.STDEV.P(H2:H17)</f>
        <v>0.39031237489989989</v>
      </c>
      <c r="I19" s="10">
        <f t="shared" ref="I19:K19" si="5">_xlfn.STDEV.P(I2:I17)</f>
        <v>0.4330127018922193</v>
      </c>
      <c r="J19" s="10">
        <f t="shared" si="5"/>
        <v>0.24206145913796356</v>
      </c>
      <c r="K19" s="10">
        <f t="shared" si="5"/>
        <v>0.5</v>
      </c>
      <c r="M19" s="7"/>
    </row>
    <row r="20" spans="1:13" x14ac:dyDescent="0.25">
      <c r="A20" s="6"/>
      <c r="B20" s="4"/>
      <c r="C20" s="4"/>
      <c r="D20" s="4"/>
      <c r="E20" s="4"/>
      <c r="G20" s="17" t="s">
        <v>32</v>
      </c>
      <c r="H20" s="21">
        <f>H19/SQRT($L$18)</f>
        <v>9.7578093724974974E-2</v>
      </c>
      <c r="I20" s="21">
        <f t="shared" ref="I20:K20" si="6">I19/SQRT($L$18)</f>
        <v>0.10825317547305482</v>
      </c>
      <c r="J20" s="21">
        <f t="shared" si="6"/>
        <v>6.0515364784490891E-2</v>
      </c>
      <c r="K20" s="21">
        <f t="shared" si="6"/>
        <v>0.125</v>
      </c>
      <c r="L20" s="16"/>
      <c r="M20" s="7"/>
    </row>
    <row r="21" spans="1:13" x14ac:dyDescent="0.25">
      <c r="A21" s="6"/>
      <c r="B21" s="4"/>
      <c r="C21" s="4"/>
      <c r="D21" s="4"/>
      <c r="E21" s="4"/>
      <c r="G21" s="22" t="s">
        <v>33</v>
      </c>
      <c r="H21" s="6">
        <f>SUM(H2:H17)</f>
        <v>3</v>
      </c>
      <c r="I21" s="6">
        <f t="shared" ref="I21:K21" si="7">SUM(I2:I17)</f>
        <v>4</v>
      </c>
      <c r="J21" s="6">
        <f t="shared" si="7"/>
        <v>1</v>
      </c>
      <c r="K21" s="6">
        <f t="shared" si="7"/>
        <v>8</v>
      </c>
      <c r="M21" s="7"/>
    </row>
    <row r="22" spans="1:13" x14ac:dyDescent="0.25">
      <c r="M22" s="19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opLeftCell="G16" workbookViewId="0">
      <selection activeCell="G39" sqref="G39"/>
    </sheetView>
  </sheetViews>
  <sheetFormatPr baseColWidth="10" defaultRowHeight="15" x14ac:dyDescent="0.25"/>
  <cols>
    <col min="1" max="6" width="11.42578125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9" width="11.42578125" style="6"/>
  </cols>
  <sheetData>
    <row r="1" spans="1:18" x14ac:dyDescent="0.25">
      <c r="A1" s="6" t="s">
        <v>0</v>
      </c>
      <c r="B1" s="6" t="s">
        <v>21</v>
      </c>
      <c r="C1" s="6"/>
      <c r="D1" s="6"/>
      <c r="E1" s="6"/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O1" s="27" t="s">
        <v>40</v>
      </c>
      <c r="P1" s="27"/>
      <c r="Q1" s="27"/>
      <c r="R1" s="27"/>
    </row>
    <row r="2" spans="1:18" x14ac:dyDescent="0.25">
      <c r="A2" s="6" t="s">
        <v>5</v>
      </c>
      <c r="B2" s="6" t="s">
        <v>36</v>
      </c>
      <c r="C2" s="6"/>
      <c r="D2" s="6"/>
      <c r="E2" s="6"/>
      <c r="G2" s="13" t="str">
        <f>A2</f>
        <v>H1</v>
      </c>
      <c r="H2" s="7">
        <f>COUNTIF($B2:$E2,H$1)</f>
        <v>0</v>
      </c>
      <c r="I2" s="7">
        <f>COUNTIF($B2:$E2,I$1)</f>
        <v>1</v>
      </c>
      <c r="J2" s="7">
        <f>COUNTIF($B2:$E2,J$1)</f>
        <v>0</v>
      </c>
      <c r="K2" s="7">
        <f>COUNTIF($B2:$E2,K$1)</f>
        <v>0</v>
      </c>
      <c r="L2" s="7">
        <f>SUM(H2:K2)</f>
        <v>1</v>
      </c>
      <c r="M2" s="7"/>
      <c r="N2" s="20"/>
      <c r="O2" s="26" t="str">
        <f>H1</f>
        <v>Links</v>
      </c>
      <c r="P2" s="26" t="str">
        <f t="shared" ref="P2:R2" si="0">I1</f>
        <v>Hinten</v>
      </c>
      <c r="Q2" s="26" t="str">
        <f t="shared" si="0"/>
        <v>Rechts</v>
      </c>
      <c r="R2" s="26" t="str">
        <f t="shared" si="0"/>
        <v>Vorne</v>
      </c>
    </row>
    <row r="3" spans="1:18" x14ac:dyDescent="0.25">
      <c r="A3" s="6" t="s">
        <v>6</v>
      </c>
      <c r="B3" s="6" t="s">
        <v>36</v>
      </c>
      <c r="C3" s="6"/>
      <c r="D3" s="6"/>
      <c r="E3" s="6"/>
      <c r="G3" s="13" t="str">
        <f t="shared" ref="G3:G17" si="1">A3</f>
        <v>H2</v>
      </c>
      <c r="H3" s="7">
        <f t="shared" ref="H3:K17" si="2">COUNTIF($B3:$E3,H$1)</f>
        <v>0</v>
      </c>
      <c r="I3" s="7">
        <f t="shared" si="2"/>
        <v>1</v>
      </c>
      <c r="J3" s="7">
        <f t="shared" si="2"/>
        <v>0</v>
      </c>
      <c r="K3" s="7">
        <f t="shared" si="2"/>
        <v>0</v>
      </c>
      <c r="L3" s="7">
        <f t="shared" ref="L3:L17" si="3">SUM(H3:K3)</f>
        <v>1</v>
      </c>
      <c r="M3" s="7"/>
      <c r="N3" s="9" t="s">
        <v>38</v>
      </c>
      <c r="O3" s="25">
        <f>H18</f>
        <v>0.1875</v>
      </c>
      <c r="P3" s="25">
        <f>I18</f>
        <v>0.1875</v>
      </c>
      <c r="Q3" s="25">
        <f>J18</f>
        <v>0.125</v>
      </c>
      <c r="R3" s="25">
        <f>K18</f>
        <v>0.5</v>
      </c>
    </row>
    <row r="4" spans="1:18" x14ac:dyDescent="0.25">
      <c r="A4" s="6" t="s">
        <v>7</v>
      </c>
      <c r="B4" s="6" t="s">
        <v>37</v>
      </c>
      <c r="C4" s="6"/>
      <c r="D4" s="6"/>
      <c r="E4" s="6"/>
      <c r="G4" s="13" t="str">
        <f t="shared" si="1"/>
        <v>H3</v>
      </c>
      <c r="H4" s="7">
        <f t="shared" si="2"/>
        <v>0</v>
      </c>
      <c r="I4" s="7">
        <f t="shared" si="2"/>
        <v>0</v>
      </c>
      <c r="J4" s="7">
        <f t="shared" si="2"/>
        <v>0</v>
      </c>
      <c r="K4" s="7">
        <f t="shared" si="2"/>
        <v>1</v>
      </c>
      <c r="L4" s="7">
        <f t="shared" si="3"/>
        <v>1</v>
      </c>
      <c r="M4" s="7"/>
      <c r="N4" s="8" t="s">
        <v>41</v>
      </c>
      <c r="O4" s="23">
        <f>H20</f>
        <v>9.7578093724974974E-2</v>
      </c>
      <c r="P4" s="23">
        <f>I20</f>
        <v>9.7578093724974974E-2</v>
      </c>
      <c r="Q4" s="23">
        <f>J20</f>
        <v>8.267972847076846E-2</v>
      </c>
      <c r="R4" s="23">
        <f>K20</f>
        <v>0.125</v>
      </c>
    </row>
    <row r="5" spans="1:18" x14ac:dyDescent="0.25">
      <c r="A5" s="6" t="s">
        <v>8</v>
      </c>
      <c r="B5" s="6" t="s">
        <v>37</v>
      </c>
      <c r="C5" s="6"/>
      <c r="D5" s="6"/>
      <c r="E5" s="6"/>
      <c r="G5" s="13" t="str">
        <f t="shared" si="1"/>
        <v>H4</v>
      </c>
      <c r="H5" s="7">
        <f t="shared" si="2"/>
        <v>0</v>
      </c>
      <c r="I5" s="7">
        <f t="shared" si="2"/>
        <v>0</v>
      </c>
      <c r="J5" s="7">
        <f t="shared" si="2"/>
        <v>0</v>
      </c>
      <c r="K5" s="7">
        <f t="shared" si="2"/>
        <v>1</v>
      </c>
      <c r="L5" s="7">
        <f t="shared" si="3"/>
        <v>1</v>
      </c>
      <c r="M5" s="7"/>
    </row>
    <row r="6" spans="1:18" x14ac:dyDescent="0.25">
      <c r="A6" s="6" t="s">
        <v>9</v>
      </c>
      <c r="B6" s="6" t="s">
        <v>37</v>
      </c>
      <c r="C6" s="6"/>
      <c r="D6" s="6"/>
      <c r="E6" s="6"/>
      <c r="G6" s="13" t="str">
        <f t="shared" si="1"/>
        <v>H5</v>
      </c>
      <c r="H6" s="7">
        <f t="shared" si="2"/>
        <v>0</v>
      </c>
      <c r="I6" s="7">
        <f t="shared" si="2"/>
        <v>0</v>
      </c>
      <c r="J6" s="7">
        <f t="shared" si="2"/>
        <v>0</v>
      </c>
      <c r="K6" s="7">
        <f t="shared" si="2"/>
        <v>1</v>
      </c>
      <c r="L6" s="7">
        <f t="shared" si="3"/>
        <v>1</v>
      </c>
      <c r="M6" s="7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x14ac:dyDescent="0.25">
      <c r="A7" s="6" t="s">
        <v>10</v>
      </c>
      <c r="B7" s="6" t="s">
        <v>4</v>
      </c>
      <c r="C7" s="6"/>
      <c r="D7" s="6"/>
      <c r="E7" s="6"/>
      <c r="G7" s="13" t="str">
        <f t="shared" si="1"/>
        <v>H6</v>
      </c>
      <c r="H7" s="7">
        <f t="shared" si="2"/>
        <v>1</v>
      </c>
      <c r="I7" s="7">
        <f t="shared" si="2"/>
        <v>0</v>
      </c>
      <c r="J7" s="7">
        <f t="shared" si="2"/>
        <v>0</v>
      </c>
      <c r="K7" s="7">
        <f t="shared" si="2"/>
        <v>0</v>
      </c>
      <c r="L7" s="7">
        <f t="shared" si="3"/>
        <v>1</v>
      </c>
      <c r="M7" s="7"/>
      <c r="N7" s="9" t="s">
        <v>39</v>
      </c>
      <c r="O7" s="24">
        <f>H21</f>
        <v>3</v>
      </c>
      <c r="P7" s="24">
        <f>I21</f>
        <v>3</v>
      </c>
      <c r="Q7" s="24">
        <f>J21</f>
        <v>2</v>
      </c>
      <c r="R7" s="24">
        <f>K21</f>
        <v>8</v>
      </c>
    </row>
    <row r="8" spans="1:18" x14ac:dyDescent="0.25">
      <c r="A8" s="6" t="s">
        <v>11</v>
      </c>
      <c r="B8" s="6" t="s">
        <v>37</v>
      </c>
      <c r="C8" s="6"/>
      <c r="D8" s="6"/>
      <c r="E8" s="6"/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0</v>
      </c>
      <c r="K8" s="7">
        <f t="shared" si="2"/>
        <v>1</v>
      </c>
      <c r="L8" s="7">
        <f t="shared" si="3"/>
        <v>1</v>
      </c>
      <c r="M8" s="7"/>
    </row>
    <row r="9" spans="1:18" x14ac:dyDescent="0.25">
      <c r="A9" s="6" t="s">
        <v>12</v>
      </c>
      <c r="B9" s="6" t="s">
        <v>4</v>
      </c>
      <c r="C9" s="6"/>
      <c r="D9" s="6"/>
      <c r="E9" s="6"/>
      <c r="G9" s="13" t="str">
        <f t="shared" si="1"/>
        <v>H8</v>
      </c>
      <c r="H9" s="7">
        <f t="shared" si="2"/>
        <v>1</v>
      </c>
      <c r="I9" s="7">
        <f t="shared" si="2"/>
        <v>0</v>
      </c>
      <c r="J9" s="7">
        <f t="shared" si="2"/>
        <v>0</v>
      </c>
      <c r="K9" s="7">
        <f t="shared" si="2"/>
        <v>0</v>
      </c>
      <c r="L9" s="7">
        <f t="shared" si="3"/>
        <v>1</v>
      </c>
      <c r="M9" s="7"/>
    </row>
    <row r="10" spans="1:18" x14ac:dyDescent="0.25">
      <c r="A10" s="6" t="s">
        <v>13</v>
      </c>
      <c r="B10" s="6" t="s">
        <v>4</v>
      </c>
      <c r="C10" s="6"/>
      <c r="D10" s="6"/>
      <c r="E10" s="6"/>
      <c r="G10" s="13" t="str">
        <f t="shared" si="1"/>
        <v>H9</v>
      </c>
      <c r="H10" s="7">
        <f t="shared" si="2"/>
        <v>1</v>
      </c>
      <c r="I10" s="7">
        <f t="shared" si="2"/>
        <v>0</v>
      </c>
      <c r="J10" s="7">
        <f t="shared" si="2"/>
        <v>0</v>
      </c>
      <c r="K10" s="7">
        <f t="shared" si="2"/>
        <v>0</v>
      </c>
      <c r="L10" s="7">
        <f t="shared" si="3"/>
        <v>1</v>
      </c>
      <c r="M10" s="7"/>
    </row>
    <row r="11" spans="1:18" x14ac:dyDescent="0.25">
      <c r="A11" s="6" t="s">
        <v>14</v>
      </c>
      <c r="B11" s="6" t="s">
        <v>1</v>
      </c>
      <c r="C11" s="6"/>
      <c r="D11" s="6"/>
      <c r="E11" s="6"/>
      <c r="G11" s="13" t="str">
        <f t="shared" si="1"/>
        <v>H10</v>
      </c>
      <c r="H11" s="7">
        <f t="shared" si="2"/>
        <v>0</v>
      </c>
      <c r="I11" s="7">
        <f t="shared" si="2"/>
        <v>0</v>
      </c>
      <c r="J11" s="7">
        <f t="shared" si="2"/>
        <v>1</v>
      </c>
      <c r="K11" s="7">
        <f t="shared" si="2"/>
        <v>0</v>
      </c>
      <c r="L11" s="7">
        <f t="shared" si="3"/>
        <v>1</v>
      </c>
      <c r="M11" s="7"/>
    </row>
    <row r="12" spans="1:18" x14ac:dyDescent="0.25">
      <c r="A12" s="6" t="s">
        <v>15</v>
      </c>
      <c r="B12" s="6" t="s">
        <v>37</v>
      </c>
      <c r="C12" s="6"/>
      <c r="D12" s="6"/>
      <c r="E12" s="6"/>
      <c r="G12" s="13" t="str">
        <f t="shared" si="1"/>
        <v>H11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7">
        <f t="shared" si="2"/>
        <v>1</v>
      </c>
      <c r="L12" s="7">
        <f t="shared" si="3"/>
        <v>1</v>
      </c>
      <c r="M12" s="7"/>
    </row>
    <row r="13" spans="1:18" x14ac:dyDescent="0.25">
      <c r="A13" s="6" t="s">
        <v>16</v>
      </c>
      <c r="B13" s="6" t="s">
        <v>37</v>
      </c>
      <c r="C13" s="6"/>
      <c r="D13" s="6"/>
      <c r="E13" s="6"/>
      <c r="G13" s="13" t="str">
        <f t="shared" si="1"/>
        <v>H12</v>
      </c>
      <c r="H13" s="7">
        <f t="shared" si="2"/>
        <v>0</v>
      </c>
      <c r="I13" s="7">
        <f t="shared" si="2"/>
        <v>0</v>
      </c>
      <c r="J13" s="7">
        <f t="shared" si="2"/>
        <v>0</v>
      </c>
      <c r="K13" s="7">
        <f t="shared" si="2"/>
        <v>1</v>
      </c>
      <c r="L13" s="7">
        <f t="shared" si="3"/>
        <v>1</v>
      </c>
      <c r="M13" s="7"/>
    </row>
    <row r="14" spans="1:18" x14ac:dyDescent="0.25">
      <c r="A14" s="6" t="s">
        <v>17</v>
      </c>
      <c r="B14" s="6" t="s">
        <v>37</v>
      </c>
      <c r="C14" s="6"/>
      <c r="D14" s="6"/>
      <c r="E14" s="6"/>
      <c r="G14" s="13" t="str">
        <f t="shared" si="1"/>
        <v>H13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1</v>
      </c>
      <c r="L14" s="7">
        <f t="shared" si="3"/>
        <v>1</v>
      </c>
      <c r="M14" s="7"/>
    </row>
    <row r="15" spans="1:18" x14ac:dyDescent="0.25">
      <c r="A15" s="6" t="s">
        <v>18</v>
      </c>
      <c r="B15" s="6" t="s">
        <v>36</v>
      </c>
      <c r="C15" s="6"/>
      <c r="D15" s="6"/>
      <c r="E15" s="6"/>
      <c r="G15" s="13" t="str">
        <f t="shared" si="1"/>
        <v>H14</v>
      </c>
      <c r="H15" s="7">
        <f t="shared" si="2"/>
        <v>0</v>
      </c>
      <c r="I15" s="7">
        <f t="shared" si="2"/>
        <v>1</v>
      </c>
      <c r="J15" s="7">
        <f t="shared" si="2"/>
        <v>0</v>
      </c>
      <c r="K15" s="7">
        <f t="shared" si="2"/>
        <v>0</v>
      </c>
      <c r="L15" s="7">
        <f t="shared" si="3"/>
        <v>1</v>
      </c>
      <c r="M15" s="7"/>
    </row>
    <row r="16" spans="1:18" x14ac:dyDescent="0.25">
      <c r="A16" s="6" t="s">
        <v>19</v>
      </c>
      <c r="B16" s="6" t="s">
        <v>37</v>
      </c>
      <c r="C16" s="6"/>
      <c r="D16" s="6"/>
      <c r="E16" s="6"/>
      <c r="G16" s="13" t="str">
        <f t="shared" si="1"/>
        <v>H15</v>
      </c>
      <c r="H16" s="7">
        <f t="shared" si="2"/>
        <v>0</v>
      </c>
      <c r="I16" s="7">
        <f t="shared" si="2"/>
        <v>0</v>
      </c>
      <c r="J16" s="7">
        <f t="shared" si="2"/>
        <v>0</v>
      </c>
      <c r="K16" s="7">
        <f t="shared" si="2"/>
        <v>1</v>
      </c>
      <c r="L16" s="7">
        <f t="shared" si="3"/>
        <v>1</v>
      </c>
      <c r="M16" s="7"/>
    </row>
    <row r="17" spans="1:13" x14ac:dyDescent="0.25">
      <c r="A17" s="6" t="s">
        <v>20</v>
      </c>
      <c r="B17" s="6" t="s">
        <v>1</v>
      </c>
      <c r="C17" s="6"/>
      <c r="D17" s="6"/>
      <c r="E17" s="6"/>
      <c r="G17" s="13" t="str">
        <f t="shared" si="1"/>
        <v>H16</v>
      </c>
      <c r="H17" s="7">
        <f t="shared" si="2"/>
        <v>0</v>
      </c>
      <c r="I17" s="7">
        <f t="shared" si="2"/>
        <v>0</v>
      </c>
      <c r="J17" s="7">
        <f t="shared" si="2"/>
        <v>1</v>
      </c>
      <c r="K17" s="7">
        <f t="shared" si="2"/>
        <v>0</v>
      </c>
      <c r="L17" s="7">
        <f t="shared" si="3"/>
        <v>1</v>
      </c>
      <c r="M17" s="7"/>
    </row>
    <row r="18" spans="1:13" x14ac:dyDescent="0.25">
      <c r="A18" s="6"/>
      <c r="B18" s="6"/>
      <c r="C18" s="6"/>
      <c r="D18" s="6"/>
      <c r="E18" s="6"/>
      <c r="G18" s="14" t="s">
        <v>30</v>
      </c>
      <c r="H18" s="11">
        <f>AVERAGE(H2:H17)</f>
        <v>0.1875</v>
      </c>
      <c r="I18" s="11">
        <f t="shared" ref="I18:K18" si="4">AVERAGE(I2:I17)</f>
        <v>0.1875</v>
      </c>
      <c r="J18" s="11">
        <f t="shared" si="4"/>
        <v>0.125</v>
      </c>
      <c r="K18" s="11">
        <f t="shared" si="4"/>
        <v>0.5</v>
      </c>
      <c r="L18" s="15">
        <f>SUM(L2:L17)</f>
        <v>16</v>
      </c>
      <c r="M18" s="7"/>
    </row>
    <row r="19" spans="1:13" x14ac:dyDescent="0.25">
      <c r="A19" s="6"/>
      <c r="B19" s="6"/>
      <c r="C19" s="6"/>
      <c r="D19" s="6"/>
      <c r="E19" s="6"/>
      <c r="G19" s="13" t="s">
        <v>31</v>
      </c>
      <c r="H19" s="10">
        <f>_xlfn.STDEV.P(H2:H17)</f>
        <v>0.39031237489989989</v>
      </c>
      <c r="I19" s="10">
        <f t="shared" ref="I19:K19" si="5">_xlfn.STDEV.P(I2:I17)</f>
        <v>0.39031237489989989</v>
      </c>
      <c r="J19" s="10">
        <f t="shared" si="5"/>
        <v>0.33071891388307384</v>
      </c>
      <c r="K19" s="10">
        <f t="shared" si="5"/>
        <v>0.5</v>
      </c>
      <c r="M19" s="7"/>
    </row>
    <row r="20" spans="1:13" x14ac:dyDescent="0.25">
      <c r="A20" s="6"/>
      <c r="B20" s="6"/>
      <c r="C20" s="6"/>
      <c r="D20" s="6"/>
      <c r="E20" s="6"/>
      <c r="G20" s="17" t="s">
        <v>32</v>
      </c>
      <c r="H20" s="21">
        <f>H19/SQRT($L$18)</f>
        <v>9.7578093724974974E-2</v>
      </c>
      <c r="I20" s="21">
        <f t="shared" ref="I20:K20" si="6">I19/SQRT($L$18)</f>
        <v>9.7578093724974974E-2</v>
      </c>
      <c r="J20" s="21">
        <f t="shared" si="6"/>
        <v>8.267972847076846E-2</v>
      </c>
      <c r="K20" s="21">
        <f t="shared" si="6"/>
        <v>0.125</v>
      </c>
      <c r="L20" s="16"/>
      <c r="M20" s="7"/>
    </row>
    <row r="21" spans="1:13" x14ac:dyDescent="0.25">
      <c r="A21" s="6"/>
      <c r="B21" s="6"/>
      <c r="C21" s="6"/>
      <c r="D21" s="6"/>
      <c r="E21" s="6"/>
      <c r="G21" s="22" t="s">
        <v>33</v>
      </c>
      <c r="H21" s="6">
        <f>SUM(H2:H17)</f>
        <v>3</v>
      </c>
      <c r="I21" s="6">
        <f t="shared" ref="I21:K21" si="7">SUM(I2:I17)</f>
        <v>3</v>
      </c>
      <c r="J21" s="6">
        <f t="shared" si="7"/>
        <v>2</v>
      </c>
      <c r="K21" s="6">
        <f t="shared" si="7"/>
        <v>8</v>
      </c>
      <c r="M21" s="7"/>
    </row>
    <row r="22" spans="1:13" x14ac:dyDescent="0.25">
      <c r="M22" s="19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G16" workbookViewId="0">
      <selection activeCell="G39" sqref="G39"/>
    </sheetView>
  </sheetViews>
  <sheetFormatPr baseColWidth="10" defaultColWidth="11.42578125" defaultRowHeight="15" x14ac:dyDescent="0.25"/>
  <cols>
    <col min="1" max="6" width="11.42578125" style="6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6384" width="11.42578125" style="6"/>
  </cols>
  <sheetData>
    <row r="1" spans="1:18" x14ac:dyDescent="0.25">
      <c r="A1" s="6" t="s">
        <v>0</v>
      </c>
      <c r="B1" s="6" t="s">
        <v>21</v>
      </c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O1" s="27" t="s">
        <v>40</v>
      </c>
      <c r="P1" s="27"/>
      <c r="Q1" s="27"/>
      <c r="R1" s="27"/>
    </row>
    <row r="2" spans="1:18" x14ac:dyDescent="0.25">
      <c r="A2" s="6" t="s">
        <v>5</v>
      </c>
      <c r="B2" s="6" t="s">
        <v>36</v>
      </c>
      <c r="G2" s="13" t="str">
        <f>A2</f>
        <v>H1</v>
      </c>
      <c r="H2" s="7">
        <f>COUNTIF($B2:$E2,H$1)</f>
        <v>0</v>
      </c>
      <c r="I2" s="7">
        <f>COUNTIF($B2:$E2,I$1)</f>
        <v>1</v>
      </c>
      <c r="J2" s="7">
        <f>COUNTIF($B2:$E2,J$1)</f>
        <v>0</v>
      </c>
      <c r="K2" s="7">
        <f>COUNTIF($B2:$E2,K$1)</f>
        <v>0</v>
      </c>
      <c r="L2" s="7">
        <f>SUM(H2:K2)</f>
        <v>1</v>
      </c>
      <c r="M2" s="7"/>
      <c r="N2" s="20"/>
      <c r="O2" s="26" t="str">
        <f>H1</f>
        <v>Links</v>
      </c>
      <c r="P2" s="26" t="str">
        <f t="shared" ref="P2:R2" si="0">I1</f>
        <v>Hinten</v>
      </c>
      <c r="Q2" s="26" t="str">
        <f t="shared" si="0"/>
        <v>Rechts</v>
      </c>
      <c r="R2" s="26" t="str">
        <f t="shared" si="0"/>
        <v>Vorne</v>
      </c>
    </row>
    <row r="3" spans="1:18" x14ac:dyDescent="0.25">
      <c r="A3" s="6" t="s">
        <v>6</v>
      </c>
      <c r="B3" s="6" t="s">
        <v>1</v>
      </c>
      <c r="G3" s="13" t="str">
        <f t="shared" ref="G3:G11" si="1">A3</f>
        <v>H2</v>
      </c>
      <c r="H3" s="7">
        <f t="shared" ref="H3:K11" si="2">COUNTIF($B3:$E3,H$1)</f>
        <v>0</v>
      </c>
      <c r="I3" s="7">
        <f t="shared" si="2"/>
        <v>0</v>
      </c>
      <c r="J3" s="7">
        <f t="shared" si="2"/>
        <v>1</v>
      </c>
      <c r="K3" s="7">
        <f t="shared" si="2"/>
        <v>0</v>
      </c>
      <c r="L3" s="7">
        <f t="shared" ref="L3:L11" si="3">SUM(H3:K3)</f>
        <v>1</v>
      </c>
      <c r="M3" s="7"/>
      <c r="N3" s="9" t="s">
        <v>38</v>
      </c>
      <c r="O3" s="25">
        <f>H12</f>
        <v>0.4</v>
      </c>
      <c r="P3" s="25">
        <f>I12</f>
        <v>0.3</v>
      </c>
      <c r="Q3" s="25">
        <f>J12</f>
        <v>0.2</v>
      </c>
      <c r="R3" s="25">
        <f>K12</f>
        <v>0.1</v>
      </c>
    </row>
    <row r="4" spans="1:18" x14ac:dyDescent="0.25">
      <c r="A4" s="6" t="s">
        <v>7</v>
      </c>
      <c r="B4" s="6" t="s">
        <v>4</v>
      </c>
      <c r="G4" s="13" t="str">
        <f t="shared" si="1"/>
        <v>H3</v>
      </c>
      <c r="H4" s="7">
        <f t="shared" si="2"/>
        <v>1</v>
      </c>
      <c r="I4" s="7">
        <f t="shared" si="2"/>
        <v>0</v>
      </c>
      <c r="J4" s="7">
        <f t="shared" si="2"/>
        <v>0</v>
      </c>
      <c r="K4" s="7">
        <f t="shared" si="2"/>
        <v>0</v>
      </c>
      <c r="L4" s="7">
        <f t="shared" si="3"/>
        <v>1</v>
      </c>
      <c r="M4" s="7"/>
      <c r="N4" s="8" t="s">
        <v>41</v>
      </c>
      <c r="O4" s="23">
        <f>H14</f>
        <v>0.15491933384829665</v>
      </c>
      <c r="P4" s="23">
        <f>I14</f>
        <v>0.14491376746189438</v>
      </c>
      <c r="Q4" s="23">
        <f>J14</f>
        <v>0.12649110640673517</v>
      </c>
      <c r="R4" s="23">
        <f>K14</f>
        <v>9.4868329805051374E-2</v>
      </c>
    </row>
    <row r="5" spans="1:18" x14ac:dyDescent="0.25">
      <c r="A5" s="6" t="s">
        <v>8</v>
      </c>
      <c r="B5" s="6" t="s">
        <v>4</v>
      </c>
      <c r="G5" s="13" t="str">
        <f t="shared" si="1"/>
        <v>H4</v>
      </c>
      <c r="H5" s="7">
        <f t="shared" si="2"/>
        <v>1</v>
      </c>
      <c r="I5" s="7">
        <f t="shared" si="2"/>
        <v>0</v>
      </c>
      <c r="J5" s="7">
        <f t="shared" si="2"/>
        <v>0</v>
      </c>
      <c r="K5" s="7">
        <f t="shared" si="2"/>
        <v>0</v>
      </c>
      <c r="L5" s="7">
        <f t="shared" si="3"/>
        <v>1</v>
      </c>
      <c r="M5" s="7"/>
    </row>
    <row r="6" spans="1:18" x14ac:dyDescent="0.25">
      <c r="A6" s="6" t="s">
        <v>9</v>
      </c>
      <c r="B6" s="6" t="s">
        <v>1</v>
      </c>
      <c r="G6" s="13" t="str">
        <f t="shared" si="1"/>
        <v>H5</v>
      </c>
      <c r="H6" s="7">
        <f t="shared" si="2"/>
        <v>0</v>
      </c>
      <c r="I6" s="7">
        <f t="shared" si="2"/>
        <v>0</v>
      </c>
      <c r="J6" s="7">
        <f t="shared" si="2"/>
        <v>1</v>
      </c>
      <c r="K6" s="7">
        <f t="shared" si="2"/>
        <v>0</v>
      </c>
      <c r="L6" s="7">
        <f t="shared" si="3"/>
        <v>1</v>
      </c>
      <c r="M6" s="7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x14ac:dyDescent="0.25">
      <c r="A7" s="6" t="s">
        <v>10</v>
      </c>
      <c r="B7" s="6" t="s">
        <v>36</v>
      </c>
      <c r="G7" s="13" t="str">
        <f t="shared" si="1"/>
        <v>H6</v>
      </c>
      <c r="H7" s="7">
        <f t="shared" si="2"/>
        <v>0</v>
      </c>
      <c r="I7" s="7">
        <f t="shared" si="2"/>
        <v>1</v>
      </c>
      <c r="J7" s="7">
        <f t="shared" si="2"/>
        <v>0</v>
      </c>
      <c r="K7" s="7">
        <f t="shared" si="2"/>
        <v>0</v>
      </c>
      <c r="L7" s="7">
        <f t="shared" si="3"/>
        <v>1</v>
      </c>
      <c r="M7" s="7"/>
      <c r="N7" s="9" t="s">
        <v>39</v>
      </c>
      <c r="O7" s="24">
        <f>H15</f>
        <v>4</v>
      </c>
      <c r="P7" s="24">
        <f>I15</f>
        <v>3</v>
      </c>
      <c r="Q7" s="24">
        <f>J15</f>
        <v>2</v>
      </c>
      <c r="R7" s="24">
        <f>K15</f>
        <v>1</v>
      </c>
    </row>
    <row r="8" spans="1:18" x14ac:dyDescent="0.25">
      <c r="A8" s="6" t="s">
        <v>11</v>
      </c>
      <c r="B8" s="6" t="s">
        <v>37</v>
      </c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0</v>
      </c>
      <c r="K8" s="7">
        <f t="shared" si="2"/>
        <v>1</v>
      </c>
      <c r="L8" s="7">
        <f t="shared" si="3"/>
        <v>1</v>
      </c>
      <c r="M8" s="7"/>
    </row>
    <row r="9" spans="1:18" x14ac:dyDescent="0.25">
      <c r="A9" s="6" t="s">
        <v>12</v>
      </c>
      <c r="B9" s="6" t="s">
        <v>4</v>
      </c>
      <c r="G9" s="13" t="str">
        <f t="shared" si="1"/>
        <v>H8</v>
      </c>
      <c r="H9" s="7">
        <f t="shared" si="2"/>
        <v>1</v>
      </c>
      <c r="I9" s="7">
        <f t="shared" si="2"/>
        <v>0</v>
      </c>
      <c r="J9" s="7">
        <f t="shared" si="2"/>
        <v>0</v>
      </c>
      <c r="K9" s="7">
        <f t="shared" si="2"/>
        <v>0</v>
      </c>
      <c r="L9" s="7">
        <f t="shared" si="3"/>
        <v>1</v>
      </c>
      <c r="M9" s="7"/>
    </row>
    <row r="10" spans="1:18" x14ac:dyDescent="0.25">
      <c r="A10" s="6" t="s">
        <v>13</v>
      </c>
      <c r="B10" s="6" t="s">
        <v>36</v>
      </c>
      <c r="G10" s="13" t="str">
        <f t="shared" si="1"/>
        <v>H9</v>
      </c>
      <c r="H10" s="7">
        <f t="shared" si="2"/>
        <v>0</v>
      </c>
      <c r="I10" s="7">
        <f t="shared" si="2"/>
        <v>1</v>
      </c>
      <c r="J10" s="7">
        <f t="shared" si="2"/>
        <v>0</v>
      </c>
      <c r="K10" s="7">
        <f t="shared" si="2"/>
        <v>0</v>
      </c>
      <c r="L10" s="7">
        <f t="shared" si="3"/>
        <v>1</v>
      </c>
      <c r="M10" s="7"/>
    </row>
    <row r="11" spans="1:18" x14ac:dyDescent="0.25">
      <c r="A11" s="6" t="s">
        <v>14</v>
      </c>
      <c r="B11" s="6" t="s">
        <v>4</v>
      </c>
      <c r="G11" s="13" t="str">
        <f t="shared" si="1"/>
        <v>H10</v>
      </c>
      <c r="H11" s="7">
        <f t="shared" si="2"/>
        <v>1</v>
      </c>
      <c r="I11" s="7">
        <f t="shared" si="2"/>
        <v>0</v>
      </c>
      <c r="J11" s="7">
        <f t="shared" si="2"/>
        <v>0</v>
      </c>
      <c r="K11" s="7">
        <f t="shared" si="2"/>
        <v>0</v>
      </c>
      <c r="L11" s="7">
        <f t="shared" si="3"/>
        <v>1</v>
      </c>
      <c r="M11" s="7"/>
    </row>
    <row r="12" spans="1:18" x14ac:dyDescent="0.25">
      <c r="G12" s="14" t="s">
        <v>30</v>
      </c>
      <c r="H12" s="11">
        <f>AVERAGE(H2:H11)</f>
        <v>0.4</v>
      </c>
      <c r="I12" s="11">
        <f t="shared" ref="I12:J12" si="4">AVERAGE(I2:I11)</f>
        <v>0.3</v>
      </c>
      <c r="J12" s="11">
        <f t="shared" si="4"/>
        <v>0.2</v>
      </c>
      <c r="K12" s="11">
        <f>AVERAGE(K2:K11)</f>
        <v>0.1</v>
      </c>
      <c r="L12" s="15">
        <f>SUM(L2:L11)</f>
        <v>10</v>
      </c>
      <c r="M12" s="7"/>
    </row>
    <row r="13" spans="1:18" x14ac:dyDescent="0.25">
      <c r="G13" s="13" t="s">
        <v>31</v>
      </c>
      <c r="H13" s="10">
        <f>_xlfn.STDEV.P(H2:H11)</f>
        <v>0.4898979485566356</v>
      </c>
      <c r="I13" s="10">
        <f t="shared" ref="I13:J13" si="5">_xlfn.STDEV.P(I2:I11)</f>
        <v>0.45825756949558399</v>
      </c>
      <c r="J13" s="10">
        <f t="shared" si="5"/>
        <v>0.4</v>
      </c>
      <c r="K13" s="10">
        <f>_xlfn.STDEV.P(K2:K11)</f>
        <v>0.3</v>
      </c>
      <c r="M13" s="7"/>
    </row>
    <row r="14" spans="1:18" x14ac:dyDescent="0.25">
      <c r="G14" s="17" t="s">
        <v>32</v>
      </c>
      <c r="H14" s="21">
        <f>H13/SQRT($L$12)</f>
        <v>0.15491933384829665</v>
      </c>
      <c r="I14" s="21">
        <f t="shared" ref="I14:J14" si="6">I13/SQRT($L$12)</f>
        <v>0.14491376746189438</v>
      </c>
      <c r="J14" s="21">
        <f t="shared" si="6"/>
        <v>0.12649110640673517</v>
      </c>
      <c r="K14" s="21">
        <f>K13/SQRT($L$12)</f>
        <v>9.4868329805051374E-2</v>
      </c>
      <c r="L14" s="16"/>
      <c r="M14" s="7"/>
    </row>
    <row r="15" spans="1:18" x14ac:dyDescent="0.25">
      <c r="G15" s="22" t="s">
        <v>33</v>
      </c>
      <c r="H15" s="6">
        <f>SUM(H2:H11)</f>
        <v>4</v>
      </c>
      <c r="I15" s="6">
        <f t="shared" ref="I15:J15" si="7">SUM(I2:I11)</f>
        <v>3</v>
      </c>
      <c r="J15" s="6">
        <f t="shared" si="7"/>
        <v>2</v>
      </c>
      <c r="K15" s="6">
        <f>SUM(K2:K11)</f>
        <v>1</v>
      </c>
      <c r="M15" s="7"/>
    </row>
    <row r="16" spans="1:18" x14ac:dyDescent="0.25">
      <c r="G16" s="13"/>
      <c r="H16" s="7"/>
      <c r="I16" s="7"/>
      <c r="J16" s="7"/>
      <c r="K16" s="7"/>
      <c r="L16" s="7"/>
      <c r="M16" s="7"/>
    </row>
    <row r="17" spans="7:13" x14ac:dyDescent="0.25">
      <c r="G17" s="13"/>
      <c r="H17" s="7"/>
      <c r="I17" s="7"/>
      <c r="J17" s="7"/>
      <c r="K17" s="7"/>
      <c r="L17" s="7"/>
      <c r="M17" s="7"/>
    </row>
    <row r="18" spans="7:13" x14ac:dyDescent="0.25">
      <c r="G18" s="13"/>
      <c r="H18" s="7"/>
      <c r="I18" s="7"/>
      <c r="J18" s="7"/>
      <c r="K18" s="7"/>
      <c r="L18" s="7"/>
      <c r="M18" s="7"/>
    </row>
    <row r="19" spans="7:13" x14ac:dyDescent="0.25">
      <c r="G19" s="13"/>
      <c r="H19" s="7"/>
      <c r="I19" s="7"/>
      <c r="J19" s="7"/>
      <c r="K19" s="7"/>
      <c r="L19" s="7"/>
      <c r="M19" s="7"/>
    </row>
    <row r="20" spans="7:13" x14ac:dyDescent="0.25">
      <c r="G20" s="13"/>
      <c r="H20" s="7"/>
      <c r="I20" s="7"/>
      <c r="J20" s="7"/>
      <c r="K20" s="7"/>
      <c r="L20" s="7"/>
      <c r="M20" s="7"/>
    </row>
    <row r="21" spans="7:13" x14ac:dyDescent="0.25">
      <c r="G21" s="13"/>
      <c r="H21" s="7"/>
      <c r="I21" s="7"/>
      <c r="J21" s="7"/>
      <c r="K21" s="7"/>
      <c r="L21" s="7"/>
      <c r="M21" s="7"/>
    </row>
    <row r="22" spans="7:13" x14ac:dyDescent="0.25">
      <c r="M22" s="19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G16" workbookViewId="0">
      <selection activeCell="G38" sqref="G38"/>
    </sheetView>
  </sheetViews>
  <sheetFormatPr baseColWidth="10" defaultColWidth="11.42578125" defaultRowHeight="15" x14ac:dyDescent="0.25"/>
  <cols>
    <col min="1" max="6" width="11.42578125" style="6" hidden="1" customWidth="1"/>
    <col min="7" max="7" width="18.5703125" style="6" bestFit="1" customWidth="1"/>
    <col min="8" max="13" width="8.7109375" style="6" customWidth="1"/>
    <col min="14" max="14" width="25.7109375" style="6" bestFit="1" customWidth="1"/>
    <col min="15" max="16384" width="11.42578125" style="6"/>
  </cols>
  <sheetData>
    <row r="1" spans="1:18" x14ac:dyDescent="0.25">
      <c r="A1" s="6" t="s">
        <v>0</v>
      </c>
      <c r="B1" s="6" t="s">
        <v>21</v>
      </c>
      <c r="G1" s="17" t="s">
        <v>0</v>
      </c>
      <c r="H1" s="12" t="s">
        <v>26</v>
      </c>
      <c r="I1" s="12" t="s">
        <v>34</v>
      </c>
      <c r="J1" s="12" t="s">
        <v>27</v>
      </c>
      <c r="K1" s="12" t="s">
        <v>35</v>
      </c>
      <c r="L1" s="12" t="s">
        <v>29</v>
      </c>
      <c r="M1" s="18"/>
      <c r="O1" s="27" t="s">
        <v>40</v>
      </c>
      <c r="P1" s="27"/>
      <c r="Q1" s="27"/>
      <c r="R1" s="27"/>
    </row>
    <row r="2" spans="1:18" x14ac:dyDescent="0.25">
      <c r="A2" s="6" t="s">
        <v>5</v>
      </c>
      <c r="B2" s="6" t="s">
        <v>36</v>
      </c>
      <c r="G2" s="13" t="str">
        <f>A2</f>
        <v>H1</v>
      </c>
      <c r="H2" s="7">
        <f>COUNTIF($B2:$E2,H$1)</f>
        <v>0</v>
      </c>
      <c r="I2" s="7">
        <f>COUNTIF($B2:$E2,I$1)</f>
        <v>1</v>
      </c>
      <c r="J2" s="7">
        <f>COUNTIF($B2:$E2,J$1)</f>
        <v>0</v>
      </c>
      <c r="K2" s="7">
        <f>COUNTIF($B2:$E2,K$1)</f>
        <v>0</v>
      </c>
      <c r="L2" s="7">
        <f>SUM(H2:K2)</f>
        <v>1</v>
      </c>
      <c r="M2" s="7"/>
      <c r="N2" s="20"/>
      <c r="O2" s="26" t="str">
        <f>H1</f>
        <v>Links</v>
      </c>
      <c r="P2" s="26" t="s">
        <v>34</v>
      </c>
      <c r="Q2" s="26" t="str">
        <f t="shared" ref="Q2" si="0">J1</f>
        <v>Rechts</v>
      </c>
      <c r="R2" s="26" t="s">
        <v>35</v>
      </c>
    </row>
    <row r="3" spans="1:18" x14ac:dyDescent="0.25">
      <c r="A3" s="6" t="s">
        <v>6</v>
      </c>
      <c r="B3" s="6" t="s">
        <v>37</v>
      </c>
      <c r="G3" s="13" t="str">
        <f t="shared" ref="G3:G11" si="1">A3</f>
        <v>H2</v>
      </c>
      <c r="H3" s="7">
        <f t="shared" ref="H3:K11" si="2">COUNTIF($B3:$E3,H$1)</f>
        <v>0</v>
      </c>
      <c r="I3" s="7">
        <f t="shared" si="2"/>
        <v>0</v>
      </c>
      <c r="J3" s="7">
        <f t="shared" si="2"/>
        <v>0</v>
      </c>
      <c r="K3" s="7">
        <f t="shared" si="2"/>
        <v>1</v>
      </c>
      <c r="L3" s="7">
        <f t="shared" ref="L3:L11" si="3">SUM(H3:K3)</f>
        <v>1</v>
      </c>
      <c r="M3" s="7"/>
      <c r="N3" s="9" t="s">
        <v>38</v>
      </c>
      <c r="O3" s="25">
        <f>H12</f>
        <v>0.1</v>
      </c>
      <c r="P3" s="25">
        <f t="shared" ref="P3:R3" si="4">I12</f>
        <v>0.3</v>
      </c>
      <c r="Q3" s="25">
        <f t="shared" si="4"/>
        <v>0.2</v>
      </c>
      <c r="R3" s="25">
        <f t="shared" si="4"/>
        <v>0.4</v>
      </c>
    </row>
    <row r="4" spans="1:18" x14ac:dyDescent="0.25">
      <c r="A4" s="6" t="s">
        <v>7</v>
      </c>
      <c r="B4" s="6" t="s">
        <v>36</v>
      </c>
      <c r="G4" s="13" t="str">
        <f t="shared" si="1"/>
        <v>H3</v>
      </c>
      <c r="H4" s="7">
        <f t="shared" si="2"/>
        <v>0</v>
      </c>
      <c r="I4" s="7">
        <f t="shared" si="2"/>
        <v>1</v>
      </c>
      <c r="J4" s="7">
        <f t="shared" si="2"/>
        <v>0</v>
      </c>
      <c r="K4" s="7">
        <f t="shared" si="2"/>
        <v>0</v>
      </c>
      <c r="L4" s="7">
        <f t="shared" si="3"/>
        <v>1</v>
      </c>
      <c r="M4" s="7"/>
      <c r="N4" s="8" t="s">
        <v>41</v>
      </c>
      <c r="O4" s="23">
        <f>H14</f>
        <v>9.4868329805051374E-2</v>
      </c>
      <c r="P4" s="23">
        <f t="shared" ref="P4:R4" si="5">I14</f>
        <v>0.14491376746189438</v>
      </c>
      <c r="Q4" s="23">
        <f t="shared" si="5"/>
        <v>0.12649110640673517</v>
      </c>
      <c r="R4" s="23">
        <f t="shared" si="5"/>
        <v>0.15491933384829665</v>
      </c>
    </row>
    <row r="5" spans="1:18" x14ac:dyDescent="0.25">
      <c r="A5" s="6" t="s">
        <v>8</v>
      </c>
      <c r="B5" s="6" t="s">
        <v>1</v>
      </c>
      <c r="G5" s="13" t="str">
        <f t="shared" si="1"/>
        <v>H4</v>
      </c>
      <c r="H5" s="7">
        <f t="shared" si="2"/>
        <v>0</v>
      </c>
      <c r="I5" s="7">
        <f t="shared" si="2"/>
        <v>0</v>
      </c>
      <c r="J5" s="7">
        <f t="shared" si="2"/>
        <v>1</v>
      </c>
      <c r="K5" s="7">
        <f t="shared" si="2"/>
        <v>0</v>
      </c>
      <c r="L5" s="7">
        <f t="shared" si="3"/>
        <v>1</v>
      </c>
      <c r="M5" s="7"/>
    </row>
    <row r="6" spans="1:18" x14ac:dyDescent="0.25">
      <c r="A6" s="6" t="s">
        <v>9</v>
      </c>
      <c r="B6" s="6" t="s">
        <v>36</v>
      </c>
      <c r="G6" s="13" t="str">
        <f t="shared" si="1"/>
        <v>H5</v>
      </c>
      <c r="H6" s="7">
        <f t="shared" si="2"/>
        <v>0</v>
      </c>
      <c r="I6" s="7">
        <f t="shared" si="2"/>
        <v>1</v>
      </c>
      <c r="J6" s="7">
        <f t="shared" si="2"/>
        <v>0</v>
      </c>
      <c r="K6" s="7">
        <f t="shared" si="2"/>
        <v>0</v>
      </c>
      <c r="L6" s="7">
        <f t="shared" si="3"/>
        <v>1</v>
      </c>
      <c r="M6" s="7"/>
      <c r="O6" s="26" t="str">
        <f>O2</f>
        <v>Links</v>
      </c>
      <c r="P6" s="26" t="str">
        <f>P2</f>
        <v>Hinten</v>
      </c>
      <c r="Q6" s="26" t="str">
        <f>Q2</f>
        <v>Rechts</v>
      </c>
      <c r="R6" s="26" t="str">
        <f>R2</f>
        <v>Vorne</v>
      </c>
    </row>
    <row r="7" spans="1:18" x14ac:dyDescent="0.25">
      <c r="A7" s="6" t="s">
        <v>10</v>
      </c>
      <c r="B7" s="6" t="s">
        <v>1</v>
      </c>
      <c r="G7" s="13" t="str">
        <f t="shared" si="1"/>
        <v>H6</v>
      </c>
      <c r="H7" s="7">
        <f t="shared" si="2"/>
        <v>0</v>
      </c>
      <c r="I7" s="7">
        <f t="shared" si="2"/>
        <v>0</v>
      </c>
      <c r="J7" s="7">
        <f t="shared" si="2"/>
        <v>1</v>
      </c>
      <c r="K7" s="7">
        <f t="shared" si="2"/>
        <v>0</v>
      </c>
      <c r="L7" s="7">
        <f t="shared" si="3"/>
        <v>1</v>
      </c>
      <c r="M7" s="7"/>
      <c r="N7" s="9" t="s">
        <v>39</v>
      </c>
      <c r="O7" s="24">
        <f>H15</f>
        <v>1</v>
      </c>
      <c r="P7" s="24">
        <f t="shared" ref="P7:R7" si="6">I15</f>
        <v>3</v>
      </c>
      <c r="Q7" s="24">
        <f t="shared" si="6"/>
        <v>2</v>
      </c>
      <c r="R7" s="24">
        <f t="shared" si="6"/>
        <v>4</v>
      </c>
    </row>
    <row r="8" spans="1:18" x14ac:dyDescent="0.25">
      <c r="A8" s="6" t="s">
        <v>11</v>
      </c>
      <c r="B8" s="6" t="s">
        <v>37</v>
      </c>
      <c r="G8" s="13" t="str">
        <f t="shared" si="1"/>
        <v>H7</v>
      </c>
      <c r="H8" s="7">
        <f t="shared" si="2"/>
        <v>0</v>
      </c>
      <c r="I8" s="7">
        <f t="shared" si="2"/>
        <v>0</v>
      </c>
      <c r="J8" s="7">
        <f t="shared" si="2"/>
        <v>0</v>
      </c>
      <c r="K8" s="7">
        <f t="shared" si="2"/>
        <v>1</v>
      </c>
      <c r="L8" s="7">
        <f t="shared" si="3"/>
        <v>1</v>
      </c>
      <c r="M8" s="7"/>
    </row>
    <row r="9" spans="1:18" x14ac:dyDescent="0.25">
      <c r="A9" s="6" t="s">
        <v>12</v>
      </c>
      <c r="B9" s="6" t="s">
        <v>37</v>
      </c>
      <c r="G9" s="13" t="str">
        <f t="shared" si="1"/>
        <v>H8</v>
      </c>
      <c r="H9" s="7">
        <f t="shared" si="2"/>
        <v>0</v>
      </c>
      <c r="I9" s="7">
        <f t="shared" si="2"/>
        <v>0</v>
      </c>
      <c r="J9" s="7">
        <f t="shared" si="2"/>
        <v>0</v>
      </c>
      <c r="K9" s="7">
        <f t="shared" si="2"/>
        <v>1</v>
      </c>
      <c r="L9" s="7">
        <f t="shared" si="3"/>
        <v>1</v>
      </c>
      <c r="M9" s="7"/>
    </row>
    <row r="10" spans="1:18" x14ac:dyDescent="0.25">
      <c r="A10" s="6" t="s">
        <v>13</v>
      </c>
      <c r="B10" s="6" t="s">
        <v>4</v>
      </c>
      <c r="G10" s="13" t="str">
        <f t="shared" si="1"/>
        <v>H9</v>
      </c>
      <c r="H10" s="7">
        <f t="shared" si="2"/>
        <v>1</v>
      </c>
      <c r="I10" s="7">
        <f t="shared" si="2"/>
        <v>0</v>
      </c>
      <c r="J10" s="7">
        <f t="shared" si="2"/>
        <v>0</v>
      </c>
      <c r="K10" s="7">
        <f t="shared" si="2"/>
        <v>0</v>
      </c>
      <c r="L10" s="7">
        <f t="shared" si="3"/>
        <v>1</v>
      </c>
      <c r="M10" s="7"/>
    </row>
    <row r="11" spans="1:18" x14ac:dyDescent="0.25">
      <c r="A11" s="6" t="s">
        <v>14</v>
      </c>
      <c r="B11" s="6" t="s">
        <v>37</v>
      </c>
      <c r="G11" s="13" t="str">
        <f t="shared" si="1"/>
        <v>H10</v>
      </c>
      <c r="H11" s="7">
        <f t="shared" si="2"/>
        <v>0</v>
      </c>
      <c r="I11" s="7">
        <f t="shared" si="2"/>
        <v>0</v>
      </c>
      <c r="J11" s="7">
        <f t="shared" si="2"/>
        <v>0</v>
      </c>
      <c r="K11" s="7">
        <f t="shared" si="2"/>
        <v>1</v>
      </c>
      <c r="L11" s="7">
        <f t="shared" si="3"/>
        <v>1</v>
      </c>
      <c r="M11" s="7"/>
    </row>
    <row r="12" spans="1:18" x14ac:dyDescent="0.25">
      <c r="G12" s="14" t="s">
        <v>30</v>
      </c>
      <c r="H12" s="11">
        <f>AVERAGE(H2:H11)</f>
        <v>0.1</v>
      </c>
      <c r="I12" s="11">
        <f t="shared" ref="I12:J12" si="7">AVERAGE(I2:I11)</f>
        <v>0.3</v>
      </c>
      <c r="J12" s="11">
        <f t="shared" si="7"/>
        <v>0.2</v>
      </c>
      <c r="K12" s="11">
        <f>AVERAGE(K2:K11)</f>
        <v>0.4</v>
      </c>
      <c r="L12" s="15">
        <f>SUM(L2:L11)</f>
        <v>10</v>
      </c>
      <c r="M12" s="7"/>
    </row>
    <row r="13" spans="1:18" x14ac:dyDescent="0.25">
      <c r="G13" s="13" t="s">
        <v>31</v>
      </c>
      <c r="H13" s="10">
        <f>_xlfn.STDEV.P(H2:H11)</f>
        <v>0.3</v>
      </c>
      <c r="I13" s="10">
        <f t="shared" ref="I13:J13" si="8">_xlfn.STDEV.P(I2:I11)</f>
        <v>0.45825756949558399</v>
      </c>
      <c r="J13" s="10">
        <f t="shared" si="8"/>
        <v>0.4</v>
      </c>
      <c r="K13" s="10">
        <f>_xlfn.STDEV.P(K2:K11)</f>
        <v>0.4898979485566356</v>
      </c>
      <c r="M13" s="7"/>
    </row>
    <row r="14" spans="1:18" x14ac:dyDescent="0.25">
      <c r="G14" s="17" t="s">
        <v>32</v>
      </c>
      <c r="H14" s="21">
        <f>H13/SQRT($L$12)</f>
        <v>9.4868329805051374E-2</v>
      </c>
      <c r="I14" s="21">
        <f t="shared" ref="I14:J14" si="9">I13/SQRT($L$12)</f>
        <v>0.14491376746189438</v>
      </c>
      <c r="J14" s="21">
        <f t="shared" si="9"/>
        <v>0.12649110640673517</v>
      </c>
      <c r="K14" s="21">
        <f>K13/SQRT($L$12)</f>
        <v>0.15491933384829665</v>
      </c>
      <c r="L14" s="16"/>
      <c r="M14" s="7"/>
    </row>
    <row r="15" spans="1:18" x14ac:dyDescent="0.25">
      <c r="G15" s="22" t="s">
        <v>33</v>
      </c>
      <c r="H15" s="6">
        <f>SUM(H2:H11)</f>
        <v>1</v>
      </c>
      <c r="I15" s="6">
        <f t="shared" ref="I15:J15" si="10">SUM(I2:I11)</f>
        <v>3</v>
      </c>
      <c r="J15" s="6">
        <f t="shared" si="10"/>
        <v>2</v>
      </c>
      <c r="K15" s="6">
        <f>SUM(K2:K11)</f>
        <v>4</v>
      </c>
      <c r="M15" s="7"/>
    </row>
    <row r="16" spans="1:18" x14ac:dyDescent="0.25">
      <c r="G16" s="13"/>
      <c r="H16" s="7"/>
      <c r="I16" s="7"/>
      <c r="J16" s="7"/>
      <c r="K16" s="7"/>
      <c r="L16" s="7"/>
      <c r="M16" s="7"/>
    </row>
    <row r="17" spans="7:13" x14ac:dyDescent="0.25">
      <c r="G17" s="13"/>
      <c r="H17" s="7"/>
      <c r="I17" s="7"/>
      <c r="J17" s="7"/>
      <c r="K17" s="7"/>
      <c r="L17" s="7"/>
      <c r="M17" s="7"/>
    </row>
    <row r="18" spans="7:13" x14ac:dyDescent="0.25">
      <c r="G18" s="13"/>
      <c r="H18" s="7"/>
      <c r="I18" s="7"/>
      <c r="J18" s="7"/>
      <c r="K18" s="7"/>
      <c r="L18" s="7"/>
      <c r="M18" s="7"/>
    </row>
    <row r="19" spans="7:13" x14ac:dyDescent="0.25">
      <c r="G19" s="13"/>
      <c r="H19" s="7"/>
      <c r="I19" s="7"/>
      <c r="J19" s="7"/>
      <c r="K19" s="7"/>
      <c r="L19" s="7"/>
      <c r="M19" s="7"/>
    </row>
    <row r="20" spans="7:13" x14ac:dyDescent="0.25">
      <c r="G20" s="13"/>
      <c r="H20" s="7"/>
      <c r="I20" s="7"/>
      <c r="J20" s="7"/>
      <c r="K20" s="7"/>
      <c r="L20" s="7"/>
      <c r="M20" s="7"/>
    </row>
    <row r="21" spans="7:13" x14ac:dyDescent="0.25">
      <c r="G21" s="13"/>
      <c r="H21" s="7"/>
      <c r="I21" s="7"/>
      <c r="J21" s="7"/>
      <c r="K21" s="7"/>
      <c r="L21" s="7"/>
      <c r="M21" s="7"/>
    </row>
    <row r="22" spans="7:13" x14ac:dyDescent="0.25">
      <c r="M22" s="19"/>
    </row>
    <row r="38" spans="7:7" x14ac:dyDescent="0.25">
      <c r="G38" s="28"/>
    </row>
    <row r="39" spans="7:7" x14ac:dyDescent="0.25">
      <c r="G39" s="28" t="s">
        <v>42</v>
      </c>
    </row>
  </sheetData>
  <mergeCells count="1">
    <mergeCell ref="O1:R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Vertikal K,GG,FG,G Summe</vt:lpstr>
      <vt:lpstr>Horizontal K,GG,FG,G Summe</vt:lpstr>
      <vt:lpstr>Gegen Licht K,GG,FG,G Summe</vt:lpstr>
      <vt:lpstr>In Licht K,GG,FG,G Summe</vt:lpstr>
      <vt:lpstr>Vertikal K,GG,FG,G Erstr.</vt:lpstr>
      <vt:lpstr>Horizontal K,GG,FG,G Erstr.</vt:lpstr>
      <vt:lpstr>Gegen Licht K,GG,FG,G Erstr.</vt:lpstr>
      <vt:lpstr>In Licht K,GG,FG,G Erstr.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BeeWee</cp:lastModifiedBy>
  <dcterms:created xsi:type="dcterms:W3CDTF">2016-03-11T10:16:09Z</dcterms:created>
  <dcterms:modified xsi:type="dcterms:W3CDTF">2017-05-07T18:27:15Z</dcterms:modified>
</cp:coreProperties>
</file>